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D:\SP33\sp 33 2026r spożywka\"/>
    </mc:Choice>
  </mc:AlternateContent>
  <xr:revisionPtr revIDLastSave="0" documentId="13_ncr:1_{C6161C80-03A6-4705-81F7-505ECA9D7DFE}" xr6:coauthVersionLast="47" xr6:coauthVersionMax="47" xr10:uidLastSave="{00000000-0000-0000-0000-000000000000}"/>
  <bookViews>
    <workbookView xWindow="-120" yWindow="-120" windowWidth="29040" windowHeight="15720" tabRatio="848" activeTab="7" xr2:uid="{00000000-000D-0000-FFFF-FFFF00000000}"/>
  </bookViews>
  <sheets>
    <sheet name="cz. 1 - wędliny" sheetId="17" r:id="rId1"/>
    <sheet name="cz. 2 - mięso" sheetId="6" r:id="rId2"/>
    <sheet name="cz. 3 - pieczywo" sheetId="7" r:id="rId3"/>
    <sheet name="cz. 4 - artykuł suche" sheetId="8" r:id="rId4"/>
    <sheet name="cz. 5 - mrożonki" sheetId="9" r:id="rId5"/>
    <sheet name="cz. 6 - nabiał" sheetId="10" r:id="rId6"/>
    <sheet name="cz. 7 - warzywa" sheetId="11" r:id="rId7"/>
    <sheet name="cz. 8 - ryby" sheetId="12" r:id="rId8"/>
    <sheet name="Arkusz1" sheetId="18" r:id="rId9"/>
  </sheets>
  <definedNames>
    <definedName name="_xlnm.Print_Area" localSheetId="1">'cz. 2 - mięso'!$A$1:$J$21</definedName>
    <definedName name="_xlnm.Print_Area" localSheetId="2">'cz. 3 - pieczywo'!$A$1:$K$23</definedName>
    <definedName name="_xlnm.Print_Area" localSheetId="5">'cz. 6 - nabiał'!$A$1:$J$25</definedName>
    <definedName name="_xlnm.Print_Area" localSheetId="6">'cz. 7 - warzywa'!$A$1:$J$69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0" l="1"/>
  <c r="G27" i="10"/>
  <c r="J27" i="10" s="1"/>
  <c r="F182" i="8"/>
  <c r="G182" i="8"/>
  <c r="J182" i="8" s="1"/>
  <c r="F181" i="8"/>
  <c r="G181" i="8"/>
  <c r="J181" i="8" s="1"/>
  <c r="F180" i="8"/>
  <c r="G180" i="8"/>
  <c r="J180" i="8" s="1"/>
  <c r="F179" i="8"/>
  <c r="G179" i="8"/>
  <c r="J179" i="8" s="1"/>
  <c r="F178" i="8"/>
  <c r="G178" i="8"/>
  <c r="J178" i="8" s="1"/>
  <c r="F177" i="8"/>
  <c r="G177" i="8"/>
  <c r="J177" i="8" s="1"/>
  <c r="F176" i="8"/>
  <c r="G176" i="8"/>
  <c r="J176" i="8" s="1"/>
  <c r="F175" i="8"/>
  <c r="G175" i="8"/>
  <c r="J175" i="8" s="1"/>
  <c r="F174" i="8"/>
  <c r="G174" i="8"/>
  <c r="J174" i="8" s="1"/>
  <c r="F173" i="8"/>
  <c r="G173" i="8"/>
  <c r="J173" i="8" s="1"/>
  <c r="F172" i="8"/>
  <c r="G172" i="8"/>
  <c r="J172" i="8" s="1"/>
  <c r="F171" i="8"/>
  <c r="G171" i="8"/>
  <c r="J171" i="8" s="1"/>
  <c r="F170" i="8"/>
  <c r="G170" i="8"/>
  <c r="J170" i="8" s="1"/>
  <c r="F169" i="8"/>
  <c r="G169" i="8"/>
  <c r="J169" i="8" s="1"/>
  <c r="F168" i="8"/>
  <c r="G168" i="8"/>
  <c r="J168" i="8" s="1"/>
  <c r="F167" i="8"/>
  <c r="G167" i="8"/>
  <c r="J167" i="8" s="1"/>
  <c r="F166" i="8"/>
  <c r="G166" i="8"/>
  <c r="J166" i="8" s="1"/>
  <c r="F165" i="8"/>
  <c r="G165" i="8"/>
  <c r="J165" i="8" s="1"/>
  <c r="F164" i="8"/>
  <c r="G164" i="8"/>
  <c r="J164" i="8" s="1"/>
  <c r="F163" i="8"/>
  <c r="G163" i="8"/>
  <c r="J163" i="8" s="1"/>
  <c r="F162" i="8"/>
  <c r="G162" i="8"/>
  <c r="J162" i="8" s="1"/>
  <c r="F161" i="8"/>
  <c r="G161" i="8"/>
  <c r="J161" i="8" s="1"/>
  <c r="F160" i="8"/>
  <c r="G160" i="8"/>
  <c r="J160" i="8" s="1"/>
  <c r="F19" i="17"/>
  <c r="G19" i="17"/>
  <c r="J19" i="17" s="1"/>
  <c r="F18" i="17"/>
  <c r="G18" i="17"/>
  <c r="J18" i="17" s="1"/>
  <c r="F152" i="8"/>
  <c r="G152" i="8"/>
  <c r="J152" i="8" s="1"/>
  <c r="F159" i="8"/>
  <c r="G144" i="8"/>
  <c r="J144" i="8" s="1"/>
  <c r="G145" i="8"/>
  <c r="J145" i="8" s="1"/>
  <c r="G146" i="8"/>
  <c r="J146" i="8" s="1"/>
  <c r="G147" i="8"/>
  <c r="J147" i="8" s="1"/>
  <c r="G148" i="8"/>
  <c r="J148" i="8" s="1"/>
  <c r="G149" i="8"/>
  <c r="J149" i="8" s="1"/>
  <c r="G150" i="8"/>
  <c r="J150" i="8" s="1"/>
  <c r="G151" i="8"/>
  <c r="J151" i="8" s="1"/>
  <c r="G153" i="8"/>
  <c r="J153" i="8" s="1"/>
  <c r="G154" i="8"/>
  <c r="J154" i="8" s="1"/>
  <c r="G155" i="8"/>
  <c r="J155" i="8" s="1"/>
  <c r="G156" i="8"/>
  <c r="J156" i="8" s="1"/>
  <c r="G157" i="8"/>
  <c r="J157" i="8" s="1"/>
  <c r="G158" i="8"/>
  <c r="J158" i="8" s="1"/>
  <c r="G159" i="8"/>
  <c r="J159" i="8" s="1"/>
  <c r="F144" i="8"/>
  <c r="F145" i="8"/>
  <c r="F146" i="8"/>
  <c r="F147" i="8"/>
  <c r="F148" i="8"/>
  <c r="F149" i="8"/>
  <c r="F150" i="8"/>
  <c r="F151" i="8"/>
  <c r="F153" i="8"/>
  <c r="F154" i="8"/>
  <c r="F155" i="8"/>
  <c r="F156" i="8"/>
  <c r="F157" i="8"/>
  <c r="F158" i="8"/>
  <c r="J68" i="11"/>
  <c r="F68" i="11"/>
  <c r="G68" i="11"/>
  <c r="F143" i="8"/>
  <c r="G143" i="8"/>
  <c r="J143" i="8" s="1"/>
  <c r="F142" i="8"/>
  <c r="G142" i="8"/>
  <c r="J142" i="8" s="1"/>
  <c r="F121" i="8"/>
  <c r="G121" i="8"/>
  <c r="J121" i="8" s="1"/>
  <c r="F124" i="8"/>
  <c r="G124" i="8"/>
  <c r="J124" i="8" s="1"/>
  <c r="F6" i="17"/>
  <c r="F7" i="17"/>
  <c r="F8" i="17"/>
  <c r="F9" i="17"/>
  <c r="F10" i="17"/>
  <c r="F11" i="17"/>
  <c r="F12" i="17"/>
  <c r="F13" i="17"/>
  <c r="F14" i="17"/>
  <c r="F15" i="17"/>
  <c r="F16" i="17"/>
  <c r="F17" i="17"/>
  <c r="G6" i="17"/>
  <c r="J6" i="17" s="1"/>
  <c r="G7" i="17"/>
  <c r="J7" i="17" s="1"/>
  <c r="G8" i="17"/>
  <c r="J8" i="17" s="1"/>
  <c r="G9" i="17"/>
  <c r="J9" i="17" s="1"/>
  <c r="G10" i="17"/>
  <c r="J10" i="17" s="1"/>
  <c r="G11" i="17"/>
  <c r="J11" i="17" s="1"/>
  <c r="G12" i="17"/>
  <c r="J12" i="17" s="1"/>
  <c r="G13" i="17"/>
  <c r="J13" i="17" s="1"/>
  <c r="G14" i="17"/>
  <c r="J14" i="17" s="1"/>
  <c r="G15" i="17"/>
  <c r="J15" i="17" s="1"/>
  <c r="G16" i="17"/>
  <c r="J16" i="17" s="1"/>
  <c r="G17" i="17"/>
  <c r="J17" i="17"/>
  <c r="F13" i="6"/>
  <c r="F14" i="6"/>
  <c r="F15" i="6"/>
  <c r="F16" i="6"/>
  <c r="F17" i="6"/>
  <c r="F18" i="6"/>
  <c r="F19" i="6"/>
  <c r="G13" i="6"/>
  <c r="J13" i="6" s="1"/>
  <c r="G14" i="6"/>
  <c r="J14" i="6" s="1"/>
  <c r="G15" i="6"/>
  <c r="J15" i="6" s="1"/>
  <c r="G16" i="6"/>
  <c r="J16" i="6" s="1"/>
  <c r="G17" i="6"/>
  <c r="J17" i="6" s="1"/>
  <c r="G18" i="6"/>
  <c r="J18" i="6" s="1"/>
  <c r="G19" i="6"/>
  <c r="J19" i="6" s="1"/>
  <c r="F6" i="7"/>
  <c r="F7" i="7"/>
  <c r="F8" i="7"/>
  <c r="F9" i="7"/>
  <c r="F10" i="7"/>
  <c r="F11" i="7"/>
  <c r="F12" i="7"/>
  <c r="F13" i="7"/>
  <c r="F14" i="7"/>
  <c r="F15" i="7"/>
  <c r="F16" i="7"/>
  <c r="F17" i="7"/>
  <c r="F18" i="7"/>
  <c r="F19" i="7"/>
  <c r="F20" i="7"/>
  <c r="F21" i="7"/>
  <c r="F22" i="7"/>
  <c r="F23" i="7"/>
  <c r="F24" i="7"/>
  <c r="F25" i="7"/>
  <c r="G6" i="7"/>
  <c r="J6" i="7" s="1"/>
  <c r="G7" i="7"/>
  <c r="J7" i="7" s="1"/>
  <c r="G8" i="7"/>
  <c r="J8" i="7" s="1"/>
  <c r="G9" i="7"/>
  <c r="J9" i="7" s="1"/>
  <c r="G10" i="7"/>
  <c r="J10" i="7" s="1"/>
  <c r="G11" i="7"/>
  <c r="J11" i="7" s="1"/>
  <c r="G12" i="7"/>
  <c r="J12" i="7" s="1"/>
  <c r="G13" i="7"/>
  <c r="J13" i="7" s="1"/>
  <c r="G14" i="7"/>
  <c r="G15" i="7"/>
  <c r="G16" i="7"/>
  <c r="G17" i="7"/>
  <c r="J17" i="7" s="1"/>
  <c r="G18" i="7"/>
  <c r="J18" i="7" s="1"/>
  <c r="G19" i="7"/>
  <c r="J19" i="7" s="1"/>
  <c r="G20" i="7"/>
  <c r="J20" i="7" s="1"/>
  <c r="G21" i="7"/>
  <c r="J21" i="7" s="1"/>
  <c r="G22" i="7"/>
  <c r="G23" i="7"/>
  <c r="J23" i="7" s="1"/>
  <c r="G24" i="7"/>
  <c r="J24" i="7" s="1"/>
  <c r="G25" i="7"/>
  <c r="J25" i="7" s="1"/>
  <c r="J14" i="7"/>
  <c r="J15" i="7"/>
  <c r="J16" i="7"/>
  <c r="J22" i="7"/>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2" i="8"/>
  <c r="F123" i="8"/>
  <c r="F125" i="8"/>
  <c r="F126" i="8"/>
  <c r="F127" i="8"/>
  <c r="F128" i="8"/>
  <c r="F129" i="8"/>
  <c r="F130" i="8"/>
  <c r="F131" i="8"/>
  <c r="F132" i="8"/>
  <c r="F133" i="8"/>
  <c r="F134" i="8"/>
  <c r="F135" i="8"/>
  <c r="F136" i="8"/>
  <c r="F137" i="8"/>
  <c r="F138" i="8"/>
  <c r="F139" i="8"/>
  <c r="F140" i="8"/>
  <c r="F141" i="8"/>
  <c r="G6" i="8"/>
  <c r="J6" i="8" s="1"/>
  <c r="G7" i="8"/>
  <c r="J7" i="8" s="1"/>
  <c r="G8" i="8"/>
  <c r="J8" i="8" s="1"/>
  <c r="G9" i="8"/>
  <c r="J9" i="8" s="1"/>
  <c r="G10" i="8"/>
  <c r="J10" i="8" s="1"/>
  <c r="G11" i="8"/>
  <c r="J11" i="8" s="1"/>
  <c r="G12" i="8"/>
  <c r="J12" i="8" s="1"/>
  <c r="G13" i="8"/>
  <c r="J13" i="8" s="1"/>
  <c r="G14" i="8"/>
  <c r="J14" i="8" s="1"/>
  <c r="G15" i="8"/>
  <c r="J15" i="8" s="1"/>
  <c r="G16" i="8"/>
  <c r="J16" i="8" s="1"/>
  <c r="G17" i="8"/>
  <c r="J17" i="8" s="1"/>
  <c r="G18" i="8"/>
  <c r="J18" i="8" s="1"/>
  <c r="G19" i="8"/>
  <c r="J19" i="8" s="1"/>
  <c r="G20" i="8"/>
  <c r="J20" i="8" s="1"/>
  <c r="G21" i="8"/>
  <c r="J21" i="8" s="1"/>
  <c r="G22" i="8"/>
  <c r="J22" i="8" s="1"/>
  <c r="G23" i="8"/>
  <c r="J23" i="8" s="1"/>
  <c r="G24" i="8"/>
  <c r="J24" i="8" s="1"/>
  <c r="G25" i="8"/>
  <c r="J25" i="8" s="1"/>
  <c r="G26" i="8"/>
  <c r="J26" i="8" s="1"/>
  <c r="G27" i="8"/>
  <c r="J27" i="8" s="1"/>
  <c r="G28" i="8"/>
  <c r="J28" i="8" s="1"/>
  <c r="G29" i="8"/>
  <c r="J29" i="8" s="1"/>
  <c r="G30" i="8"/>
  <c r="J30" i="8" s="1"/>
  <c r="G31" i="8"/>
  <c r="J31" i="8" s="1"/>
  <c r="G32" i="8"/>
  <c r="J32" i="8" s="1"/>
  <c r="G33" i="8"/>
  <c r="J33" i="8" s="1"/>
  <c r="G34" i="8"/>
  <c r="J34" i="8" s="1"/>
  <c r="G35" i="8"/>
  <c r="J35" i="8" s="1"/>
  <c r="G36" i="8"/>
  <c r="J36" i="8" s="1"/>
  <c r="G37" i="8"/>
  <c r="J37" i="8" s="1"/>
  <c r="G38" i="8"/>
  <c r="J38" i="8" s="1"/>
  <c r="G39" i="8"/>
  <c r="J39" i="8" s="1"/>
  <c r="G40" i="8"/>
  <c r="J40" i="8" s="1"/>
  <c r="G41" i="8"/>
  <c r="J41" i="8" s="1"/>
  <c r="G42" i="8"/>
  <c r="J42" i="8" s="1"/>
  <c r="G43" i="8"/>
  <c r="J43" i="8" s="1"/>
  <c r="G44" i="8"/>
  <c r="J44" i="8" s="1"/>
  <c r="G45" i="8"/>
  <c r="J45" i="8" s="1"/>
  <c r="G46" i="8"/>
  <c r="J46" i="8" s="1"/>
  <c r="G47" i="8"/>
  <c r="J47" i="8" s="1"/>
  <c r="G48" i="8"/>
  <c r="J48" i="8" s="1"/>
  <c r="G49" i="8"/>
  <c r="J49" i="8" s="1"/>
  <c r="G50" i="8"/>
  <c r="J50" i="8" s="1"/>
  <c r="G51" i="8"/>
  <c r="J51" i="8" s="1"/>
  <c r="G52" i="8"/>
  <c r="J52" i="8" s="1"/>
  <c r="G53" i="8"/>
  <c r="J53" i="8" s="1"/>
  <c r="G54" i="8"/>
  <c r="J54" i="8" s="1"/>
  <c r="G55" i="8"/>
  <c r="J55" i="8" s="1"/>
  <c r="G56" i="8"/>
  <c r="J56" i="8" s="1"/>
  <c r="G57" i="8"/>
  <c r="J57" i="8" s="1"/>
  <c r="G58" i="8"/>
  <c r="J58" i="8" s="1"/>
  <c r="G59" i="8"/>
  <c r="J59" i="8" s="1"/>
  <c r="G60" i="8"/>
  <c r="J60" i="8" s="1"/>
  <c r="G61" i="8"/>
  <c r="J61" i="8" s="1"/>
  <c r="G62" i="8"/>
  <c r="J62" i="8" s="1"/>
  <c r="G63" i="8"/>
  <c r="J63" i="8" s="1"/>
  <c r="G64" i="8"/>
  <c r="J64" i="8" s="1"/>
  <c r="G65" i="8"/>
  <c r="J65" i="8" s="1"/>
  <c r="G66" i="8"/>
  <c r="J66" i="8" s="1"/>
  <c r="G67" i="8"/>
  <c r="J67" i="8" s="1"/>
  <c r="G68" i="8"/>
  <c r="J68" i="8" s="1"/>
  <c r="G69" i="8"/>
  <c r="J69" i="8" s="1"/>
  <c r="G70" i="8"/>
  <c r="J70" i="8" s="1"/>
  <c r="G71" i="8"/>
  <c r="J71" i="8" s="1"/>
  <c r="G72" i="8"/>
  <c r="J72" i="8" s="1"/>
  <c r="G73" i="8"/>
  <c r="J73" i="8" s="1"/>
  <c r="G74" i="8"/>
  <c r="J74" i="8" s="1"/>
  <c r="G75" i="8"/>
  <c r="J75" i="8" s="1"/>
  <c r="G76" i="8"/>
  <c r="J76" i="8" s="1"/>
  <c r="G77" i="8"/>
  <c r="J77" i="8" s="1"/>
  <c r="G78" i="8"/>
  <c r="J78" i="8" s="1"/>
  <c r="G79" i="8"/>
  <c r="J79" i="8" s="1"/>
  <c r="G80" i="8"/>
  <c r="J80" i="8" s="1"/>
  <c r="G81" i="8"/>
  <c r="J81" i="8" s="1"/>
  <c r="G82" i="8"/>
  <c r="J82" i="8" s="1"/>
  <c r="G83" i="8"/>
  <c r="J83" i="8" s="1"/>
  <c r="G84" i="8"/>
  <c r="J84" i="8" s="1"/>
  <c r="G85" i="8"/>
  <c r="J85" i="8" s="1"/>
  <c r="G86" i="8"/>
  <c r="J86" i="8" s="1"/>
  <c r="G87" i="8"/>
  <c r="J87" i="8" s="1"/>
  <c r="G88" i="8"/>
  <c r="J88" i="8" s="1"/>
  <c r="G89" i="8"/>
  <c r="J89" i="8" s="1"/>
  <c r="G90" i="8"/>
  <c r="J90" i="8" s="1"/>
  <c r="G91" i="8"/>
  <c r="J91" i="8" s="1"/>
  <c r="G92" i="8"/>
  <c r="J92" i="8" s="1"/>
  <c r="G93" i="8"/>
  <c r="J93" i="8" s="1"/>
  <c r="G94" i="8"/>
  <c r="J94" i="8" s="1"/>
  <c r="G95" i="8"/>
  <c r="J95" i="8" s="1"/>
  <c r="G96" i="8"/>
  <c r="J96" i="8" s="1"/>
  <c r="G97" i="8"/>
  <c r="J97" i="8" s="1"/>
  <c r="G98" i="8"/>
  <c r="J98" i="8" s="1"/>
  <c r="G99" i="8"/>
  <c r="J99" i="8" s="1"/>
  <c r="G100" i="8"/>
  <c r="J100" i="8" s="1"/>
  <c r="G101" i="8"/>
  <c r="J101" i="8" s="1"/>
  <c r="G102" i="8"/>
  <c r="J102" i="8" s="1"/>
  <c r="G103" i="8"/>
  <c r="J103" i="8" s="1"/>
  <c r="G104" i="8"/>
  <c r="J104" i="8" s="1"/>
  <c r="G105" i="8"/>
  <c r="J105" i="8" s="1"/>
  <c r="G106" i="8"/>
  <c r="J106" i="8" s="1"/>
  <c r="G107" i="8"/>
  <c r="J107" i="8" s="1"/>
  <c r="G108" i="8"/>
  <c r="J108" i="8" s="1"/>
  <c r="G109" i="8"/>
  <c r="J109" i="8" s="1"/>
  <c r="G110" i="8"/>
  <c r="J110" i="8" s="1"/>
  <c r="G111" i="8"/>
  <c r="J111" i="8" s="1"/>
  <c r="G112" i="8"/>
  <c r="J112" i="8" s="1"/>
  <c r="G113" i="8"/>
  <c r="J113" i="8" s="1"/>
  <c r="G114" i="8"/>
  <c r="J114" i="8" s="1"/>
  <c r="G115" i="8"/>
  <c r="J115" i="8" s="1"/>
  <c r="G116" i="8"/>
  <c r="J116" i="8" s="1"/>
  <c r="G117" i="8"/>
  <c r="J117" i="8" s="1"/>
  <c r="G118" i="8"/>
  <c r="J118" i="8" s="1"/>
  <c r="G119" i="8"/>
  <c r="J119" i="8" s="1"/>
  <c r="G120" i="8"/>
  <c r="J120" i="8" s="1"/>
  <c r="G122" i="8"/>
  <c r="J122" i="8" s="1"/>
  <c r="G123" i="8"/>
  <c r="J123" i="8" s="1"/>
  <c r="G125" i="8"/>
  <c r="J125" i="8" s="1"/>
  <c r="G126" i="8"/>
  <c r="J126" i="8" s="1"/>
  <c r="G127" i="8"/>
  <c r="J127" i="8" s="1"/>
  <c r="G128" i="8"/>
  <c r="J128" i="8" s="1"/>
  <c r="G129" i="8"/>
  <c r="J129" i="8" s="1"/>
  <c r="G130" i="8"/>
  <c r="J130" i="8" s="1"/>
  <c r="G131" i="8"/>
  <c r="J131" i="8" s="1"/>
  <c r="G132" i="8"/>
  <c r="J132" i="8" s="1"/>
  <c r="G133" i="8"/>
  <c r="J133" i="8" s="1"/>
  <c r="G134" i="8"/>
  <c r="J134" i="8" s="1"/>
  <c r="G135" i="8"/>
  <c r="J135" i="8" s="1"/>
  <c r="G136" i="8"/>
  <c r="J136" i="8" s="1"/>
  <c r="G137" i="8"/>
  <c r="J137" i="8" s="1"/>
  <c r="G138" i="8"/>
  <c r="J138" i="8" s="1"/>
  <c r="G139" i="8"/>
  <c r="J139" i="8" s="1"/>
  <c r="G140" i="8"/>
  <c r="J140" i="8" s="1"/>
  <c r="G141" i="8"/>
  <c r="J141" i="8" s="1"/>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G6" i="9"/>
  <c r="G7" i="9"/>
  <c r="J7" i="9" s="1"/>
  <c r="G8" i="9"/>
  <c r="J8" i="9" s="1"/>
  <c r="G9" i="9"/>
  <c r="J9" i="9" s="1"/>
  <c r="G10" i="9"/>
  <c r="J10" i="9" s="1"/>
  <c r="G11" i="9"/>
  <c r="J11" i="9" s="1"/>
  <c r="G12" i="9"/>
  <c r="J12" i="9" s="1"/>
  <c r="G13" i="9"/>
  <c r="J13" i="9" s="1"/>
  <c r="G14" i="9"/>
  <c r="J14" i="9" s="1"/>
  <c r="G15" i="9"/>
  <c r="J15" i="9" s="1"/>
  <c r="G16" i="9"/>
  <c r="J16" i="9" s="1"/>
  <c r="G17" i="9"/>
  <c r="J17" i="9" s="1"/>
  <c r="G18" i="9"/>
  <c r="J18" i="9" s="1"/>
  <c r="G19" i="9"/>
  <c r="J19" i="9" s="1"/>
  <c r="G20" i="9"/>
  <c r="J20" i="9" s="1"/>
  <c r="G21" i="9"/>
  <c r="J21" i="9" s="1"/>
  <c r="G22" i="9"/>
  <c r="J22" i="9" s="1"/>
  <c r="G23" i="9"/>
  <c r="J23" i="9" s="1"/>
  <c r="G24" i="9"/>
  <c r="J24" i="9" s="1"/>
  <c r="G25" i="9"/>
  <c r="J25" i="9" s="1"/>
  <c r="G26" i="9"/>
  <c r="J26" i="9" s="1"/>
  <c r="G27" i="9"/>
  <c r="J27" i="9" s="1"/>
  <c r="G28" i="9"/>
  <c r="J28" i="9" s="1"/>
  <c r="G29" i="9"/>
  <c r="J29" i="9" s="1"/>
  <c r="G30" i="9"/>
  <c r="J30" i="9" s="1"/>
  <c r="G31" i="9"/>
  <c r="J31" i="9" s="1"/>
  <c r="G32" i="9"/>
  <c r="J32" i="9" s="1"/>
  <c r="G33" i="9"/>
  <c r="J33" i="9" s="1"/>
  <c r="G34" i="9"/>
  <c r="J34" i="9" s="1"/>
  <c r="G35" i="9"/>
  <c r="J35" i="9" s="1"/>
  <c r="G36" i="9"/>
  <c r="J36" i="9" s="1"/>
  <c r="G37" i="9"/>
  <c r="J37" i="9" s="1"/>
  <c r="G38" i="9"/>
  <c r="J38" i="9" s="1"/>
  <c r="G39" i="9"/>
  <c r="J39" i="9" s="1"/>
  <c r="J6" i="9"/>
  <c r="F6" i="10"/>
  <c r="F7" i="10"/>
  <c r="F8" i="10"/>
  <c r="F9" i="10"/>
  <c r="F10" i="10"/>
  <c r="F11" i="10"/>
  <c r="F12" i="10"/>
  <c r="F13" i="10"/>
  <c r="F14" i="10"/>
  <c r="F15" i="10"/>
  <c r="F16" i="10"/>
  <c r="F17" i="10"/>
  <c r="F18" i="10"/>
  <c r="F19" i="10"/>
  <c r="F20" i="10"/>
  <c r="F21" i="10"/>
  <c r="F22" i="10"/>
  <c r="F23" i="10"/>
  <c r="F24" i="10"/>
  <c r="F25" i="10"/>
  <c r="F26" i="10"/>
  <c r="G6" i="10"/>
  <c r="J6" i="10" s="1"/>
  <c r="G7" i="10"/>
  <c r="J7" i="10" s="1"/>
  <c r="G8" i="10"/>
  <c r="J8" i="10" s="1"/>
  <c r="G9" i="10"/>
  <c r="J9" i="10" s="1"/>
  <c r="G10" i="10"/>
  <c r="J10" i="10" s="1"/>
  <c r="G11" i="10"/>
  <c r="J11" i="10" s="1"/>
  <c r="G12" i="10"/>
  <c r="J12" i="10" s="1"/>
  <c r="G13" i="10"/>
  <c r="J13" i="10" s="1"/>
  <c r="G14" i="10"/>
  <c r="G15" i="10"/>
  <c r="G16" i="10"/>
  <c r="G17" i="10"/>
  <c r="J17" i="10" s="1"/>
  <c r="G18" i="10"/>
  <c r="J18" i="10" s="1"/>
  <c r="G19" i="10"/>
  <c r="J19" i="10" s="1"/>
  <c r="G20" i="10"/>
  <c r="J20" i="10" s="1"/>
  <c r="G21" i="10"/>
  <c r="J21" i="10" s="1"/>
  <c r="G22" i="10"/>
  <c r="J22" i="10" s="1"/>
  <c r="G23" i="10"/>
  <c r="J23" i="10" s="1"/>
  <c r="G24" i="10"/>
  <c r="J24" i="10" s="1"/>
  <c r="G25" i="10"/>
  <c r="J25" i="10" s="1"/>
  <c r="G26" i="10"/>
  <c r="J26" i="10" s="1"/>
  <c r="J14" i="10"/>
  <c r="J15" i="10"/>
  <c r="J16" i="10"/>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G6" i="11"/>
  <c r="J6" i="11" s="1"/>
  <c r="G7" i="11"/>
  <c r="J7" i="11" s="1"/>
  <c r="G8" i="11"/>
  <c r="J8" i="11" s="1"/>
  <c r="G9" i="11"/>
  <c r="J9" i="11" s="1"/>
  <c r="G10" i="11"/>
  <c r="J10" i="11" s="1"/>
  <c r="G11" i="11"/>
  <c r="J11" i="11" s="1"/>
  <c r="G12" i="11"/>
  <c r="J12" i="11" s="1"/>
  <c r="G13" i="11"/>
  <c r="J13" i="11" s="1"/>
  <c r="G14" i="11"/>
  <c r="J14" i="11" s="1"/>
  <c r="G15" i="11"/>
  <c r="J15" i="11" s="1"/>
  <c r="G16" i="11"/>
  <c r="J16" i="11" s="1"/>
  <c r="G17" i="11"/>
  <c r="J17" i="11" s="1"/>
  <c r="G18" i="11"/>
  <c r="J18" i="11" s="1"/>
  <c r="G19" i="11"/>
  <c r="J19" i="11" s="1"/>
  <c r="G20" i="11"/>
  <c r="J20" i="11" s="1"/>
  <c r="G21" i="11"/>
  <c r="J21" i="11" s="1"/>
  <c r="G22" i="11"/>
  <c r="J22" i="11" s="1"/>
  <c r="G23" i="11"/>
  <c r="J23" i="11" s="1"/>
  <c r="G24" i="11"/>
  <c r="J24" i="11" s="1"/>
  <c r="G25" i="11"/>
  <c r="J25" i="11" s="1"/>
  <c r="G26" i="11"/>
  <c r="J26" i="11" s="1"/>
  <c r="G27" i="11"/>
  <c r="J27" i="11" s="1"/>
  <c r="G28" i="11"/>
  <c r="J28" i="11" s="1"/>
  <c r="G29" i="11"/>
  <c r="J29" i="11" s="1"/>
  <c r="G30" i="11"/>
  <c r="J30" i="11" s="1"/>
  <c r="G31" i="11"/>
  <c r="J31" i="11" s="1"/>
  <c r="G32" i="11"/>
  <c r="J32" i="11" s="1"/>
  <c r="G33" i="11"/>
  <c r="J33" i="11" s="1"/>
  <c r="G34" i="11"/>
  <c r="J34" i="11" s="1"/>
  <c r="G35" i="11"/>
  <c r="J35" i="11" s="1"/>
  <c r="G36" i="11"/>
  <c r="J36" i="11" s="1"/>
  <c r="G37" i="11"/>
  <c r="J37" i="11" s="1"/>
  <c r="G38" i="11"/>
  <c r="J38" i="11" s="1"/>
  <c r="G39" i="11"/>
  <c r="J39" i="11" s="1"/>
  <c r="G40" i="11"/>
  <c r="J40" i="11" s="1"/>
  <c r="G41" i="11"/>
  <c r="J41" i="11" s="1"/>
  <c r="G42" i="11"/>
  <c r="J42" i="11" s="1"/>
  <c r="G43" i="11"/>
  <c r="J43" i="11" s="1"/>
  <c r="G44" i="11"/>
  <c r="J44" i="11" s="1"/>
  <c r="G45" i="11"/>
  <c r="J45" i="11" s="1"/>
  <c r="G46" i="11"/>
  <c r="J46" i="11" s="1"/>
  <c r="G47" i="11"/>
  <c r="J47" i="11" s="1"/>
  <c r="G48" i="11"/>
  <c r="J48" i="11" s="1"/>
  <c r="G49" i="11"/>
  <c r="J49" i="11" s="1"/>
  <c r="G50" i="11"/>
  <c r="J50" i="11" s="1"/>
  <c r="G51" i="11"/>
  <c r="J51" i="11" s="1"/>
  <c r="G52" i="11"/>
  <c r="J52" i="11" s="1"/>
  <c r="G53" i="11"/>
  <c r="J53" i="11" s="1"/>
  <c r="G54" i="11"/>
  <c r="J54" i="11" s="1"/>
  <c r="G55" i="11"/>
  <c r="J55" i="11" s="1"/>
  <c r="G56" i="11"/>
  <c r="J56" i="11" s="1"/>
  <c r="G57" i="11"/>
  <c r="J57" i="11" s="1"/>
  <c r="G58" i="11"/>
  <c r="J58" i="11" s="1"/>
  <c r="G59" i="11"/>
  <c r="J59" i="11" s="1"/>
  <c r="G60" i="11"/>
  <c r="J60" i="11" s="1"/>
  <c r="G61" i="11"/>
  <c r="J61" i="11" s="1"/>
  <c r="G62" i="11"/>
  <c r="J62" i="11" s="1"/>
  <c r="G63" i="11"/>
  <c r="J63" i="11" s="1"/>
  <c r="G64" i="11"/>
  <c r="J64" i="11" s="1"/>
  <c r="G65" i="11"/>
  <c r="J65" i="11" s="1"/>
  <c r="G66" i="11"/>
  <c r="J66" i="11" s="1"/>
  <c r="G67" i="11"/>
  <c r="J67" i="11" s="1"/>
  <c r="F6" i="12"/>
  <c r="F7" i="12"/>
  <c r="F8" i="12"/>
  <c r="F9" i="12"/>
  <c r="F10" i="12"/>
  <c r="F11" i="12"/>
  <c r="F12" i="12"/>
  <c r="F13" i="12"/>
  <c r="G6" i="12"/>
  <c r="J6" i="12" s="1"/>
  <c r="G7" i="12"/>
  <c r="J7" i="12" s="1"/>
  <c r="G8" i="12"/>
  <c r="J8" i="12" s="1"/>
  <c r="G9" i="12"/>
  <c r="J9" i="12" s="1"/>
  <c r="G10" i="12"/>
  <c r="G11" i="12"/>
  <c r="G12" i="12"/>
  <c r="G13" i="12"/>
  <c r="J10" i="12"/>
  <c r="J11" i="12"/>
  <c r="J12" i="12"/>
  <c r="J13" i="12"/>
  <c r="G5" i="8" l="1"/>
  <c r="J5" i="8" s="1"/>
  <c r="J187" i="8" s="1"/>
  <c r="G5" i="11"/>
  <c r="F5" i="8"/>
  <c r="F5" i="7"/>
  <c r="F5" i="9"/>
  <c r="G5" i="9"/>
  <c r="F5" i="12"/>
  <c r="G6" i="6"/>
  <c r="J6" i="6" s="1"/>
  <c r="G7" i="6"/>
  <c r="J7" i="6" s="1"/>
  <c r="G8" i="6"/>
  <c r="J8" i="6" s="1"/>
  <c r="G9" i="6"/>
  <c r="J9" i="6" s="1"/>
  <c r="G10" i="6"/>
  <c r="J10" i="6" s="1"/>
  <c r="G11" i="6"/>
  <c r="J11" i="6" s="1"/>
  <c r="G12" i="6"/>
  <c r="J12" i="6" s="1"/>
  <c r="F6" i="6"/>
  <c r="F7" i="6"/>
  <c r="F8" i="6"/>
  <c r="F9" i="6"/>
  <c r="F10" i="6"/>
  <c r="F11" i="6"/>
  <c r="F12" i="6"/>
  <c r="F5" i="10"/>
  <c r="F5" i="17"/>
  <c r="G5" i="17"/>
  <c r="J5" i="17" s="1"/>
  <c r="J21" i="17" s="1"/>
  <c r="G5" i="12" l="1"/>
  <c r="J5" i="12" s="1"/>
  <c r="J16" i="12" s="1"/>
  <c r="J5" i="11"/>
  <c r="J71" i="11" s="1"/>
  <c r="F5" i="11"/>
  <c r="G5" i="10"/>
  <c r="J5" i="10" s="1"/>
  <c r="J30" i="10" s="1"/>
  <c r="J5" i="9"/>
  <c r="J44" i="9" s="1"/>
  <c r="G5" i="7" l="1"/>
  <c r="J5" i="7" s="1"/>
  <c r="J27" i="7" l="1"/>
  <c r="G5" i="6"/>
  <c r="F5" i="6"/>
  <c r="J5" i="6" l="1"/>
  <c r="J22" i="6" s="1"/>
  <c r="V12" i="12"/>
  <c r="W12" i="12"/>
  <c r="T12" i="12"/>
  <c r="U12" i="12"/>
</calcChain>
</file>

<file path=xl/sharedStrings.xml><?xml version="1.0" encoding="utf-8"?>
<sst xmlns="http://schemas.openxmlformats.org/spreadsheetml/2006/main" count="1264" uniqueCount="648">
  <si>
    <t>sygn.: ………………</t>
  </si>
  <si>
    <t>cz. 1 - wędliny</t>
  </si>
  <si>
    <t>Lp.</t>
  </si>
  <si>
    <t>Opis asortymentu</t>
  </si>
  <si>
    <t>nazwa zaoferowanego artykułu</t>
  </si>
  <si>
    <t>cena jednostkowa NETTO</t>
  </si>
  <si>
    <t>vat
%</t>
  </si>
  <si>
    <t>vat
PLN</t>
  </si>
  <si>
    <t>cena jednostkowa
BRUTTO</t>
  </si>
  <si>
    <t>J.m.</t>
  </si>
  <si>
    <t>Ilość</t>
  </si>
  <si>
    <t>PODSTAWOWA
wartość
BRUTTO</t>
  </si>
  <si>
    <t>1.</t>
  </si>
  <si>
    <t>Kabanosy drobiowo wieprzowe,  kiełbasa drobno rozdrobiona,suszona miękka o specyficznym przebarwieniu 50 g</t>
  </si>
  <si>
    <t>op</t>
  </si>
  <si>
    <t>2.</t>
  </si>
  <si>
    <t>Smakołyk puchatka z indyka</t>
  </si>
  <si>
    <t>kg</t>
  </si>
  <si>
    <t>3.</t>
  </si>
  <si>
    <t>Kiełbasa krakowska sucha wieprzowa/drobiowa 100% mięsa ,bez oleju palmowego, bez wzmacniaczy smaku ,bez skrobi modyfikowanej, bez zagęszczaczy i stabilizatorów</t>
  </si>
  <si>
    <t>4.</t>
  </si>
  <si>
    <t xml:space="preserve"> Kiełbasa podwawelska mięso wieprzowe, średnio rozdrobione wędzone ,parzone</t>
  </si>
  <si>
    <t>5.</t>
  </si>
  <si>
    <t>Wędlina polędwica sopocka /110g produktu wyprodukowanu z min.100g mięsa .Dodatkowe składniki wyłącznie pochodzenia naturalnego.Dostawa dostosowana wagowo do zamowienia.Bez konserwantów.</t>
  </si>
  <si>
    <t>6.</t>
  </si>
  <si>
    <t>Kiełbasa  żywiecka kiełbasa wieprzowa parzona wędzona ,składniki wyłącznie pochodzenia naturalnego.Dostawa dostosowana wagowo do zamówienia,bez konserwantów</t>
  </si>
  <si>
    <t>7.</t>
  </si>
  <si>
    <t>Kurczak gotowany -filet gotowany ,parzony z indyka lub kurczaka/110g produktu wyprodukowano ze 100g mięsa, bez konserwantów.Dostawa dostosowana wagowo do zamówienia.</t>
  </si>
  <si>
    <t>8.</t>
  </si>
  <si>
    <t>Schab wiśniowy z mięsa wieprzowego wędzonego ,parzonego 100g produktu wyprodukowano100g mięsa, bez konserwantów. Dostawa dostosowana wagowo do zamówienia</t>
  </si>
  <si>
    <t>9.</t>
  </si>
  <si>
    <t>Szynka konserwowa mięso wieprzowe z szynki 90% bez konserwantów, bez wzmacniaczy smaku</t>
  </si>
  <si>
    <t>10.</t>
  </si>
  <si>
    <t>Szynka złota  filet gotowany z kurczaka/indyka bez konserwantów</t>
  </si>
  <si>
    <t>11.</t>
  </si>
  <si>
    <t>Parówki z szynki- parówki 100% z szynki bez konserwantów, aromaty naturalne o krótkim składzie:100g mięsa na 100g produktu</t>
  </si>
  <si>
    <t>12.</t>
  </si>
  <si>
    <t>Pasztet bez konserwantów, drobiowy</t>
  </si>
  <si>
    <t>13.</t>
  </si>
  <si>
    <t>Kiełbasa szynkowa drobiowa</t>
  </si>
  <si>
    <t>14.</t>
  </si>
  <si>
    <t>Kiełbaski śniadaniowe</t>
  </si>
  <si>
    <t>15.</t>
  </si>
  <si>
    <t>Kabanos klasyczny drobiowy</t>
  </si>
  <si>
    <t>SUMA</t>
  </si>
  <si>
    <t>cz. 2 - mięso</t>
  </si>
  <si>
    <t>Łopatka bez kości gat Idostawa dostosowana wagowo do zamówienia bez nadmiaru tłuszczu ,w kawałku</t>
  </si>
  <si>
    <t>Schab bez kości w kawałku gatunek I.Dostawa dostosowana wagowo do zamówienia</t>
  </si>
  <si>
    <t>Kotlet schabowy, dostawa dostosowana ilościowo do zamówienia</t>
  </si>
  <si>
    <t>Szynka bez kości w kawałku ,mięśnień- odbłoniona- element.Dostawa dotosowana wagowo do zamówienia.</t>
  </si>
  <si>
    <t>Udziec wołowy gatunek I świeży bez kości,wymagania klasyfikacyjne:zapach swoisty, barwa mięśni jasoróżowa do jasno czerwonej powierzchnia czysta gładka, nie zakrwawiona  ,nie postrzępiona, bez opiłków kości.Dostawa dotosowana wagowo do zamówienia.</t>
  </si>
  <si>
    <t>Polędwiczka wieprzowa- odbłoniona, gat.I, dostawa dostosowana wagowo do zamówienia</t>
  </si>
  <si>
    <t>Porcja rosołowa kości z korpusu drobiowego. Dostawa dotosowana wagowo do zamówienia.</t>
  </si>
  <si>
    <t>Karkówka bez kości gatunek I  słonina całkowicie zdjęta konsystencja jędrna-elastyczna zapach swoisty barwa mięśni jasno różowa do czerwonej, powierzchnia czysto gładka nie zakrwiawiona .Dostawa dotosowana wagowo do zamówienia.</t>
  </si>
  <si>
    <t>Podudzie z kurczaka świeże klasa A-duże Dostawa dotosowana ilościowo do zamówienia.</t>
  </si>
  <si>
    <t>Udziec z kurczaka, swieży, klasa A Dostawa dotosowana ilościowo do zamówienia.</t>
  </si>
  <si>
    <t>Filet z kurczaka świeży w kawałku klasaA- bez chrząstek  ,średnia waga piersi 150-200g.Dostawa dostosowana wagowo do zamówienia</t>
  </si>
  <si>
    <t>Żeberka wieprzowe paski  gatunek I,świeży. Dostawa dotosowana wagowo do zamówienia.</t>
  </si>
  <si>
    <t>Filet z indyka świeży klasa A mięso czyste,prawidlowo odciete,barwa naturalna charakterystyczna dla mieśni piersiowych,zapach naturalny,świeży, Dostawa dotosowana wagowo do zamówienia.</t>
  </si>
  <si>
    <t>Kiełbasa biała z mięsa wieprzowego,wołowiny ,przypraw bez glutaminianu, surowa</t>
  </si>
  <si>
    <t>Mięso z uda kurczaka bez kości</t>
  </si>
  <si>
    <t>Mięso z uda indyka bez kości</t>
  </si>
  <si>
    <t>cz. 3 - pieczywo</t>
  </si>
  <si>
    <t>Bułka żytnia 60 - 70 g/mąka pszenna, woda, mąka żytnia 23%, drożdże, sól</t>
  </si>
  <si>
    <t>szt</t>
  </si>
  <si>
    <t>Bułka grahamka</t>
  </si>
  <si>
    <t>Bułka podlaska 50 g. mąka pszenna</t>
  </si>
  <si>
    <t xml:space="preserve">Bułka wrocławska </t>
  </si>
  <si>
    <t>Chałka zdobna duża/nie więcej niż 15 g cukru na 100 g produktu i nie więcej niż 10 g tłuszczu na 100 g produktu</t>
  </si>
  <si>
    <t>Chleb słonecznikowy 400 g krojony/ mąka żytnia, pszenna, woda, ziarno słonecznika, olej roślinny, sól, drożdże</t>
  </si>
  <si>
    <t>Chleb staropolski i żytni 450 g krojony/ mąka żytnia, pszenna, woda, sól, płatki ziemniaczane, drożdże</t>
  </si>
  <si>
    <t>Chleb wieloziarnisty na naturalnym zakwasie/ mąka pszenna, żytnia, ziarna nie mniej niż 15% - żyto, owies, słonecznik, siemię lniane, sezam, płatki jęczmienne/ 400 g krojony</t>
  </si>
  <si>
    <t>Chleb razowy 500g krojony/ na naturalnym zakwasie ,mąka żytnia, mąka pszenna, woda, sól, drożdże</t>
  </si>
  <si>
    <t>Chleb żytni na naturalnym zakwasie/mąka żytnia razowa min. 65%/ 500 g, krojony, bez dodatku drożdży</t>
  </si>
  <si>
    <t>Cynamonki 80 g/ mąka pszenna, świeże drożdże, mleko, cukier, jaja, tłuszcz roślinny, cynamon</t>
  </si>
  <si>
    <t>Paluch wyborowy 75g/ mąka pszenna, tłuszcz roślinny, cukier, drożdże, sól</t>
  </si>
  <si>
    <t>Pączek 50 g/ dżem, mąka, cukier, mleko, świeże drożdże, jaja masło, sól, olej rzepakowy</t>
  </si>
  <si>
    <t>Chleb baltonowski ,mieszany pytlowy na naturalnym zakwasie,z mąki żytniej</t>
  </si>
  <si>
    <t>Chleb tostowy-pieczywo pszenne wyborowe550g</t>
  </si>
  <si>
    <t>opak</t>
  </si>
  <si>
    <t>16.</t>
  </si>
  <si>
    <t xml:space="preserve">Bułka słodka </t>
  </si>
  <si>
    <t>17.</t>
  </si>
  <si>
    <t>Bułka z kruszonką 60 g</t>
  </si>
  <si>
    <t>18.</t>
  </si>
  <si>
    <t>Bułeczka z serem 80 g</t>
  </si>
  <si>
    <t>19.</t>
  </si>
  <si>
    <t>Bułka z ziarnami 60 g</t>
  </si>
  <si>
    <t>20.</t>
  </si>
  <si>
    <t>Chleb babuni 450 g pak</t>
  </si>
  <si>
    <t>21.</t>
  </si>
  <si>
    <t>Bułeczka z marmoladą 100 g</t>
  </si>
  <si>
    <t>cz. 4 - artykuły suche</t>
  </si>
  <si>
    <t>Ananas puszka 565g</t>
  </si>
  <si>
    <t>Brzoskwinia puszka 2,650 kg</t>
  </si>
  <si>
    <t>Cynamon mielony 320 g typu Prymat</t>
  </si>
  <si>
    <t xml:space="preserve">Cynamon cały 200 g typu Prymat </t>
  </si>
  <si>
    <t>Bazylia suszona przyprawa - 230 g typu Prymat</t>
  </si>
  <si>
    <t>Biszkopty  150 g</t>
  </si>
  <si>
    <t>Liść laurowy 80 g typu Prymat</t>
  </si>
  <si>
    <t>Budyń śmietankowy 64 g typu Delecta</t>
  </si>
  <si>
    <t>Bułka tarta 3 kg typu melvit</t>
  </si>
  <si>
    <t>Curry żółte przyprawa 900 g typu Prymat</t>
  </si>
  <si>
    <t>Curry czerwone przyprawa 400 g typu Prymat</t>
  </si>
  <si>
    <t>Ciasteczka śniadaniowe -ciasteczka zbożowe musli z owocami 50 g typu Sante</t>
  </si>
  <si>
    <t>Chrupki kukurydziane naturalne skład: grys kukurydziany 100% opakowania do 50 g/ typu Flipsy</t>
  </si>
  <si>
    <t>Cukier kryształ opakowanie papierowe - 100% cukier 1 kg</t>
  </si>
  <si>
    <t>Cukier puder (100% cukier) 400 g typu Diamant</t>
  </si>
  <si>
    <t>Cukier waniliowy 30 g</t>
  </si>
  <si>
    <t>Chrzan słoik 100% 800g</t>
  </si>
  <si>
    <t>Cząber suszony 130 g typu Prymat/hugli</t>
  </si>
  <si>
    <t>Czosnek granulowany 1 kg typu Prymat/hugli</t>
  </si>
  <si>
    <t>Czosnek niedżwiedzi 70 g typu Prymat /hugli</t>
  </si>
  <si>
    <t>Czosnek staropolski typu Prymat 400g/hugli</t>
  </si>
  <si>
    <t>22.</t>
  </si>
  <si>
    <t>Żurawina suszona 200g</t>
  </si>
  <si>
    <t>23.</t>
  </si>
  <si>
    <t>Dżem100% owoców/210g- różne smaki, np.;wiśnia, truskawka, brzoskwinia, czarna porzeczka, bez cukru, bez chemicznych składników</t>
  </si>
  <si>
    <t>24.</t>
  </si>
  <si>
    <t>Fasola cała 5 kg</t>
  </si>
  <si>
    <t>25.</t>
  </si>
  <si>
    <t>Fasola czerwona puszka 400g</t>
  </si>
  <si>
    <t>26.</t>
  </si>
  <si>
    <t>Galaretka 70 g typu Winiary</t>
  </si>
  <si>
    <t>27.</t>
  </si>
  <si>
    <t>Granola owocowa 500g</t>
  </si>
  <si>
    <t>28.</t>
  </si>
  <si>
    <t>Groch połówki 5 kg</t>
  </si>
  <si>
    <t>29.</t>
  </si>
  <si>
    <t>Herbata zielona liściasta/ czarna liściasta brzoskwinia morela 100% naturalne składniki 100 g typu BIG-ACTIVE</t>
  </si>
  <si>
    <t>30.</t>
  </si>
  <si>
    <t>Pure z batatów 5 kg</t>
  </si>
  <si>
    <t>31.</t>
  </si>
  <si>
    <t>Herbata owoce leśne / Suszona owoce (malina 5%, jeżyna 5%, bez czarny 3%, czarna porzeczka 3%), owoc dzikiej róży 33%, przecier jabłkowy suszony 26%, kwiat hibiskusa 25%, aromat owoców leśnych/ ,/wiśniowa/Hibiskus 23%, dzika róża 20%, aronia 17%, wiśnia 15%, czarna porzeczka 14%, jabłko 9%, czarny bez 2%, aromat wiśniowy/, malinowo-waniliowa saszetki min. 50 g  op 1 kg</t>
  </si>
  <si>
    <t>32.</t>
  </si>
  <si>
    <t xml:space="preserve">Herbata czarna op 1 kg </t>
  </si>
  <si>
    <t>33.</t>
  </si>
  <si>
    <t xml:space="preserve">Herbata owocowa malina lub dzika róża (20torebek) </t>
  </si>
  <si>
    <t>34.</t>
  </si>
  <si>
    <t xml:space="preserve">Herbata miętowa ( 20 torebek) </t>
  </si>
  <si>
    <t>35.</t>
  </si>
  <si>
    <t>Herbatniki 50g typu pettit bure</t>
  </si>
  <si>
    <t>36.</t>
  </si>
  <si>
    <t>Imbir przyprawa 250 g typu Prymat</t>
  </si>
  <si>
    <t>37.</t>
  </si>
  <si>
    <t xml:space="preserve">Kakao naturalne (zawartość tłuszczu 15-17%)80 g typu Wedel, decamorena 150 </t>
  </si>
  <si>
    <t>38.</t>
  </si>
  <si>
    <t xml:space="preserve">Kasza bulgur (100% kasza bulgur z pszenicy durum) opakowanie 3 kg/ wysokiej jakości/ typu Melwit </t>
  </si>
  <si>
    <t>39.</t>
  </si>
  <si>
    <t xml:space="preserve">Kasza gryczana prażona (Kasza gryczana 100%) opakowania 5 kg/ typu melvit, </t>
  </si>
  <si>
    <t>40.</t>
  </si>
  <si>
    <t>Kasza jaglana 3 kg typu</t>
  </si>
  <si>
    <t>41.</t>
  </si>
  <si>
    <t>Kasza jęczmienna perłowa średnia lub gruba/ 3 kg/ typu Melvit</t>
  </si>
  <si>
    <t>42.</t>
  </si>
  <si>
    <t xml:space="preserve">Kasza Kuskus perłowy opakowania 3 kg </t>
  </si>
  <si>
    <t>43.</t>
  </si>
  <si>
    <t>Kasza manna (z ziarna pszenicy 100%.) opakowanie papierowe 1 kg/ typu Kupiec</t>
  </si>
  <si>
    <t>44.</t>
  </si>
  <si>
    <t>Kasza pęczak 0,9kg/ typu Mlelvit</t>
  </si>
  <si>
    <t>45.</t>
  </si>
  <si>
    <t>Kawa typu "INKA" 150 g ( zboża: jęczmień, żyto minimum 72%) kartonik</t>
  </si>
  <si>
    <t>46.</t>
  </si>
  <si>
    <t>Kisiel 40g różne smaki / bez konserwantów</t>
  </si>
  <si>
    <t>47.</t>
  </si>
  <si>
    <t>Koncentrat barszczu typu krakus 0,300ml</t>
  </si>
  <si>
    <t>48.</t>
  </si>
  <si>
    <t>Koncentrat pomidorowy 30% puszka 800 g Dioppio, bez konserwantów i ulepszaczy</t>
  </si>
  <si>
    <t>49.</t>
  </si>
  <si>
    <t>Kurkuma mielona 350g  typu Prymat</t>
  </si>
  <si>
    <t>50.</t>
  </si>
  <si>
    <t xml:space="preserve">Kukurydza puszka 400g </t>
  </si>
  <si>
    <t>51.</t>
  </si>
  <si>
    <t>Ketchup łagodny  1kg / bez konserwant ow i sztucznych barwników</t>
  </si>
  <si>
    <t>52.</t>
  </si>
  <si>
    <t>Lubczyk suszony Prymat 120g</t>
  </si>
  <si>
    <t>53.</t>
  </si>
  <si>
    <t xml:space="preserve">Majeranek otarty suszony 500 g </t>
  </si>
  <si>
    <t>54.</t>
  </si>
  <si>
    <t>Makron małe kokardki Farfalline 5 kg</t>
  </si>
  <si>
    <t>55.</t>
  </si>
  <si>
    <t xml:space="preserve">Mus owocowo-warzywny  jablko,banan,szpinak,jarmusz,cytrynar, bez dodatku cukrów i składników chemicznych, / 100 g </t>
  </si>
  <si>
    <t>ozt</t>
  </si>
  <si>
    <t>56.</t>
  </si>
  <si>
    <t>Makaron gwiazdka drobna z pszenicy durum 100% 1 kg</t>
  </si>
  <si>
    <t>57.</t>
  </si>
  <si>
    <t>Pure jablkowe bez cukru 100g w kubeczku</t>
  </si>
  <si>
    <t>58.</t>
  </si>
  <si>
    <t>Makaron muszelka drobna 2kg typu Lubella</t>
  </si>
  <si>
    <t>59.</t>
  </si>
  <si>
    <t xml:space="preserve">Makaron nitka cięta 5 kg </t>
  </si>
  <si>
    <t>60.</t>
  </si>
  <si>
    <t xml:space="preserve">Makaron penne pióra z pszenicy durum 100% 5kg </t>
  </si>
  <si>
    <t>61.</t>
  </si>
  <si>
    <t>Makaron spaghetti 1 kg typu Lubella</t>
  </si>
  <si>
    <t>62.</t>
  </si>
  <si>
    <t xml:space="preserve">Makaron świderki 5 kg </t>
  </si>
  <si>
    <t>63.</t>
  </si>
  <si>
    <t xml:space="preserve">Makaron zacierka : mąka pszenna, jaja 1 kg </t>
  </si>
  <si>
    <t>64.</t>
  </si>
  <si>
    <t>Marmolada wieloowocowa twarda, bez syropu glukozowo-fruktozowego i bez konserwantów 500g</t>
  </si>
  <si>
    <t>65.</t>
  </si>
  <si>
    <t>Mąka kukurydziana 1kg</t>
  </si>
  <si>
    <t>66.</t>
  </si>
  <si>
    <t>Mąka pszenna typ - 500 opakowania 1 kg</t>
  </si>
  <si>
    <t>67.</t>
  </si>
  <si>
    <t xml:space="preserve">Mąka ziemniaczana opakowania po1kg </t>
  </si>
  <si>
    <t>68.</t>
  </si>
  <si>
    <t>Miód naturalny płynny wielokwiatowy  z Polskiej pasieki - 1 kg</t>
  </si>
  <si>
    <t>69.</t>
  </si>
  <si>
    <t xml:space="preserve">Sezam naturalny 200g </t>
  </si>
  <si>
    <t>70.</t>
  </si>
  <si>
    <t>Mąka krupczatka opak.po 1kg</t>
  </si>
  <si>
    <t>71.</t>
  </si>
  <si>
    <t>Natka pietruszki suszona 190g typu Prymat</t>
  </si>
  <si>
    <t>72.</t>
  </si>
  <si>
    <t>Olej 100% roślinny, rzepakowy z pierwszego tłoczenia - typu flota - opakowanie 5 l</t>
  </si>
  <si>
    <t>73.</t>
  </si>
  <si>
    <t>Oliwa z oliwek (najwyższej jakości z pierwszego tłoczenia, bez konserwantów) 1 l extra virgin</t>
  </si>
  <si>
    <t>74.</t>
  </si>
  <si>
    <t>Papryka słodka mielona 800 g typu Prymat</t>
  </si>
  <si>
    <t>75.</t>
  </si>
  <si>
    <t>Pieprz naturalny czarny mielony 450 g typu Prymat</t>
  </si>
  <si>
    <t>76.</t>
  </si>
  <si>
    <t>Pieprz ziołowy 600 g typu Prymat</t>
  </si>
  <si>
    <t>77.</t>
  </si>
  <si>
    <t xml:space="preserve">Płatki kukurydziane naturalne 1 kg </t>
  </si>
  <si>
    <t>78.</t>
  </si>
  <si>
    <t>Płatki owsiane górskie lub zwykłe 3 kg/ nie błyskawiczne</t>
  </si>
  <si>
    <t>79.</t>
  </si>
  <si>
    <t xml:space="preserve">Płatki ryżowe 500 g </t>
  </si>
  <si>
    <t>80.</t>
  </si>
  <si>
    <t>Pomodoro sos pomidorowy z warzywami i ziołami puszka min 2,55kg / Pulpa pomidorowa 68%, koncentrat pomidorowy 17%, olej słonecznikowy 7%, mieszanka warzywna (cebula, marchew, seler), sól, cukier, zioła/</t>
  </si>
  <si>
    <t>81.</t>
  </si>
  <si>
    <t>Proszek do pieczenia 30 g</t>
  </si>
  <si>
    <t>82.</t>
  </si>
  <si>
    <t>Czosnek w płatkach 400 g typu Prymat</t>
  </si>
  <si>
    <t>83.</t>
  </si>
  <si>
    <t>Przyprawa naturalna do ryb szkolna 800 g /bez substancji chemicznych</t>
  </si>
  <si>
    <t>84.</t>
  </si>
  <si>
    <t>Przyprawa sos sałatkowy ogrodowy1 kg / bez substancji chemicznych</t>
  </si>
  <si>
    <t>85.</t>
  </si>
  <si>
    <t xml:space="preserve">Przyprawa serowa do szpinaku i warzyw na ciepło 450 g. Prymat </t>
  </si>
  <si>
    <t>86.</t>
  </si>
  <si>
    <t>Przyprawa do kurczaka szkolna typu 800g  Prymat</t>
  </si>
  <si>
    <t>87.</t>
  </si>
  <si>
    <t>Przyprawa do mięs szkolna 800g typu Prymat</t>
  </si>
  <si>
    <t>88.</t>
  </si>
  <si>
    <t>Przyprawa do mięsa mielonego szkolna 800g typu Prymat</t>
  </si>
  <si>
    <t>89.</t>
  </si>
  <si>
    <t>Przyprawa smak natury 3 kg tylko naturalne składniki bez glutaminianu sodu, substancji konserwujących, barwników-produkt polecany dla szkłół i przedszkoli</t>
  </si>
  <si>
    <t>90.</t>
  </si>
  <si>
    <t>Przyprawa pieprz cytrynowy 900 g typu Prymat</t>
  </si>
  <si>
    <t>91.</t>
  </si>
  <si>
    <t>Przyprawa koper suszony 130g typu  Prymat</t>
  </si>
  <si>
    <t>92.</t>
  </si>
  <si>
    <t>Przyprawa suszone pomidory z czosnkiem i bazylią 350g</t>
  </si>
  <si>
    <t>93.</t>
  </si>
  <si>
    <t>Przyprawa ziele angielskie 600 g typu Prymat</t>
  </si>
  <si>
    <t>94.</t>
  </si>
  <si>
    <t>Ratatouille puszka min. 2,5kg / Mieszanka warzyw w różnych proporcjach (82%) (cukinia, czerwona papryka, cebula, bakłażan), podwójny koncentrat pomidorowy, cukier, olej słonecznikowy, sól, regulator kwasowości: kwas cytrynowy, czosnek, bazylia, pieprz/</t>
  </si>
  <si>
    <t>95.</t>
  </si>
  <si>
    <t xml:space="preserve">Żurawina suszona 1kg </t>
  </si>
  <si>
    <t>96.</t>
  </si>
  <si>
    <t>Rozmaryn 250 g / typu Prymat</t>
  </si>
  <si>
    <t>97.</t>
  </si>
  <si>
    <t>Ryż biały, długoziarnisty opakowania 5 kg papierowe kl. I/ typu Melvit</t>
  </si>
  <si>
    <t>98.</t>
  </si>
  <si>
    <t>Ryż paraboliczny opakowania 5 kg typu Melvit</t>
  </si>
  <si>
    <t>99.</t>
  </si>
  <si>
    <t>Polpafine 2,5 kg hugli</t>
  </si>
  <si>
    <t>100.</t>
  </si>
  <si>
    <t xml:space="preserve">Słonecznik łuskany 1 kg </t>
  </si>
  <si>
    <t>101.</t>
  </si>
  <si>
    <t>Podpłomyki 70 g bez cukru</t>
  </si>
  <si>
    <t>102.</t>
  </si>
  <si>
    <t>Soczewica czerwona 3kg typu Mlevit</t>
  </si>
  <si>
    <t>103.</t>
  </si>
  <si>
    <t>Sól niskosodowa/ bez antyzbrylacza, opakowania 1.5 kg/ typu szkolna typu prymat</t>
  </si>
  <si>
    <t>104.</t>
  </si>
  <si>
    <t>Szczaw krojony słoik ( liść szczawiu, sól) 900 g</t>
  </si>
  <si>
    <t>105.</t>
  </si>
  <si>
    <t>Lizak skład: Substancja słodząca: erytrytol; izomaltooligosacharydy, koncentrat z owoców aceroli 4%, truskawki liofilizowane 1%; daktyle suszone 1%, naturalny aromat truskawkowy, koncentraty owocowe i warzywne (marchew i czarna porzeczka); błonnik akacjowy, substancja przeciwzbrylająca: węglan wapnia / typu lizak pudrowy o smaku truskawkowym Bio Natura 8g</t>
  </si>
  <si>
    <t>106.</t>
  </si>
  <si>
    <t>Tuńczyk w  oleju słonecznikowym 950 g</t>
  </si>
  <si>
    <t>107.</t>
  </si>
  <si>
    <t>Tymianek 140 g typu Prymat</t>
  </si>
  <si>
    <t>108.</t>
  </si>
  <si>
    <t>Fit rolls orkiszowe kukurydziane i gryczane 60 g</t>
  </si>
  <si>
    <t>109.</t>
  </si>
  <si>
    <t>Wafle kukurydziane naturalne (kukurydza 89,4% (grys kukurydziany, ziarno kukurydzy), ryż biały, sól himalajska) 120 g/ typu Sante</t>
  </si>
  <si>
    <t>110.</t>
  </si>
  <si>
    <t>Wafle tortowe 120g</t>
  </si>
  <si>
    <t>111.</t>
  </si>
  <si>
    <t>Wafle ryżowe z polewą malinową 24g typu Sante</t>
  </si>
  <si>
    <t>112.</t>
  </si>
  <si>
    <t>Zupa dyniowa koncentrat min 1,5 kg / 36% dynia, woda, marchew, ŚMIETANA, cebula, ziemniaki, skrobia modyfikowana, olej słonecznikowy, sól morska, przyprawy, SELER, cukier, ekstrakt drożdżowy, naturalny aromat, zagęszczacz: Guma guar/</t>
  </si>
  <si>
    <t>113.</t>
  </si>
  <si>
    <t>Pasta z grilowanej papryki 450g</t>
  </si>
  <si>
    <t>114.</t>
  </si>
  <si>
    <t>Żur koncentrat  0,6 kg słoik  naturalny skład maka żytnia 32%,woda,naturalny zakwas chlebowy,sól,cebula ,majeranek czosnek</t>
  </si>
  <si>
    <t>115.</t>
  </si>
  <si>
    <t xml:space="preserve">Makaron tójkolorowy warzywny 5 kg </t>
  </si>
  <si>
    <t>117.</t>
  </si>
  <si>
    <t xml:space="preserve">Mus owocowy  warzywny różne smaki 100% owoców, bez dodatku cukrów i składników chemicznych, / 100 g </t>
  </si>
  <si>
    <t>118.</t>
  </si>
  <si>
    <t xml:space="preserve"> Mus owocowo-warzywny jabłko-banan-szpinak-jarmuż-cytryna 100 g Skład: Puree jabłkowe (70,5%), puree bananowe (24%), puree ze szpinaku (2,5%), puree z jarmużu (2,5%), sok NFC cytrynowy (0,5%), witamina C.</t>
  </si>
  <si>
    <t>119.</t>
  </si>
  <si>
    <t>Przekąska owocowa 100 % owoców, bez dodatków/ 16 g - mix smaków np. Porcja dobra</t>
  </si>
  <si>
    <t>120.</t>
  </si>
  <si>
    <t>Sok jabłkowo-wiśniowy-brzoskwinia 100%, kartonik ze słomką 100ml
Skład: Sok jabłkowy z koncentratu 80%, puree brzoskwiniowe 20%</t>
  </si>
  <si>
    <t>121.</t>
  </si>
  <si>
    <t>Sok jabłkowo-wiśniowy 100%, kartonik ze słomką
Skład: Sok jabłkowy z koncentratu 90%, sok wiśniowy z koncentratu 10%</t>
  </si>
  <si>
    <t>122.</t>
  </si>
  <si>
    <t>Baton crunchy 40g , Śliwkowy/malinowy,orzechowy</t>
  </si>
  <si>
    <t>123.</t>
  </si>
  <si>
    <t>Jabłko prażone 1 kg wiaderko</t>
  </si>
  <si>
    <t>124.</t>
  </si>
  <si>
    <t>Morela suszona opakowanie 1 kg</t>
  </si>
  <si>
    <t>125.</t>
  </si>
  <si>
    <t>Peperonata kolorowe papryki w sosie własnym 2,6 kg puszka</t>
  </si>
  <si>
    <t>126.</t>
  </si>
  <si>
    <t>Przyprawa bruschetta 500g</t>
  </si>
  <si>
    <t>127.</t>
  </si>
  <si>
    <t>Majonez 900g  tylko naturalne składniki bez glutaminianu sodu, substancji konserwujących, barwników</t>
  </si>
  <si>
    <t>128.</t>
  </si>
  <si>
    <t xml:space="preserve">Jabłko prażone pakowane po 11 kg </t>
  </si>
  <si>
    <t>129.</t>
  </si>
  <si>
    <t>Sos sojowy  623 ml</t>
  </si>
  <si>
    <t>130.</t>
  </si>
  <si>
    <t>Groszek ptysiowy 200g</t>
  </si>
  <si>
    <t>131.</t>
  </si>
  <si>
    <t>Budyń rozne smaki 64 g delecta</t>
  </si>
  <si>
    <t>132.</t>
  </si>
  <si>
    <t xml:space="preserve">Musztarda1 kg </t>
  </si>
  <si>
    <t>133.</t>
  </si>
  <si>
    <t xml:space="preserve">Oregano 200 g </t>
  </si>
  <si>
    <t>134.</t>
  </si>
  <si>
    <t xml:space="preserve">Przyprawa do gyrosa 900 g </t>
  </si>
  <si>
    <t>135.</t>
  </si>
  <si>
    <t>Ocet jabłkowy</t>
  </si>
  <si>
    <t>136.</t>
  </si>
  <si>
    <t>Liofilizowane owoce rożne smaki 15g</t>
  </si>
  <si>
    <t>137.</t>
  </si>
  <si>
    <t>Frytki jablkowe 18 g</t>
  </si>
  <si>
    <t>138.</t>
  </si>
  <si>
    <t xml:space="preserve">Chipsy jablkowe 18g </t>
  </si>
  <si>
    <t>139.</t>
  </si>
  <si>
    <t>Czosnek suszony płatki, opakowanie 400g
Skład: czosnek 100%</t>
  </si>
  <si>
    <t>140.</t>
  </si>
  <si>
    <t>Naturalny sok z limonki 1 litr
Skład: sok z limonki odtworzony z koncentratu (99,96%), disiarczyn potasu</t>
  </si>
  <si>
    <t>141.</t>
  </si>
  <si>
    <t xml:space="preserve">Czekolada czarno-gorzka 70% </t>
  </si>
  <si>
    <t>142.</t>
  </si>
  <si>
    <t xml:space="preserve">Grzanki 2 kg </t>
  </si>
  <si>
    <t>143.</t>
  </si>
  <si>
    <t xml:space="preserve">Komosa ryżowa 2 kg </t>
  </si>
  <si>
    <t>144.</t>
  </si>
  <si>
    <t>Komosa trzy kolorowa 2 kg</t>
  </si>
  <si>
    <t>145.</t>
  </si>
  <si>
    <t xml:space="preserve">Mieszanka studencka 35 g </t>
  </si>
  <si>
    <t>146.</t>
  </si>
  <si>
    <t xml:space="preserve">Snaki popcornowe z solą morską 35 g bez oleju palmowegi i 60 % mniej tłuszczu </t>
  </si>
  <si>
    <t>147.</t>
  </si>
  <si>
    <t xml:space="preserve">Pomidory suszone w oleju z ziołami 670 g słoik </t>
  </si>
  <si>
    <t>148.</t>
  </si>
  <si>
    <t xml:space="preserve">Domki z porcjii dobra </t>
  </si>
  <si>
    <t>149.</t>
  </si>
  <si>
    <t>150.</t>
  </si>
  <si>
    <t>Ciecierzyca gotowana 2,5 kg</t>
  </si>
  <si>
    <t>151.</t>
  </si>
  <si>
    <t>Fasola biała  puszka 2,5 kg</t>
  </si>
  <si>
    <t>152.</t>
  </si>
  <si>
    <t xml:space="preserve">Gałka muszkatałowa 350 g </t>
  </si>
  <si>
    <t>153.</t>
  </si>
  <si>
    <t>Goździki 250 g</t>
  </si>
  <si>
    <t>154.</t>
  </si>
  <si>
    <t xml:space="preserve">Przyprawa do naleśników, gofrów, pierogów kolor żółty i czerwony 450 g </t>
  </si>
  <si>
    <t>155.</t>
  </si>
  <si>
    <t>Serowa przyprawa do szpinaku i warzyw na ciepło 450 g</t>
  </si>
  <si>
    <t>156.</t>
  </si>
  <si>
    <t>Musztarda francuska 690 g</t>
  </si>
  <si>
    <t>157.</t>
  </si>
  <si>
    <t>Podpłomyki bez cukru 110g</t>
  </si>
  <si>
    <t>158.</t>
  </si>
  <si>
    <t>Andruty</t>
  </si>
  <si>
    <t>159.</t>
  </si>
  <si>
    <t>Batonik 5 bakalii</t>
  </si>
  <si>
    <t>160.</t>
  </si>
  <si>
    <t>Owsianka szkolna owocowa 120g</t>
  </si>
  <si>
    <t>161.</t>
  </si>
  <si>
    <t>Cieciorka 3 kg</t>
  </si>
  <si>
    <t>162.</t>
  </si>
  <si>
    <t>Cieciorka gotowa do spożycia w słoiku 2500g</t>
  </si>
  <si>
    <t>163.</t>
  </si>
  <si>
    <t xml:space="preserve">Przyprawa do strączków 20 g </t>
  </si>
  <si>
    <t>164.</t>
  </si>
  <si>
    <t xml:space="preserve">Daktyle 150g </t>
  </si>
  <si>
    <t>165.</t>
  </si>
  <si>
    <t xml:space="preserve">Lody </t>
  </si>
  <si>
    <t>166.</t>
  </si>
  <si>
    <t xml:space="preserve">Płatki drożdżowe nieaktywne 250g </t>
  </si>
  <si>
    <t>167.</t>
  </si>
  <si>
    <t>Masło orzechowe 1 kg</t>
  </si>
  <si>
    <t>168.</t>
  </si>
  <si>
    <t>Olej kokosowy rafinowany 500 ml;</t>
  </si>
  <si>
    <t>169.</t>
  </si>
  <si>
    <t>Fit rolsy 60 g</t>
  </si>
  <si>
    <t>170.</t>
  </si>
  <si>
    <t>Mąka kokosowa 1 kg</t>
  </si>
  <si>
    <t>171.</t>
  </si>
  <si>
    <t>Mąka kaztanowa 1 kg</t>
  </si>
  <si>
    <t>172.</t>
  </si>
  <si>
    <t xml:space="preserve">Czekolada mleczna 90 g </t>
  </si>
  <si>
    <t>173.</t>
  </si>
  <si>
    <t>Ciasteczka fit owsiane 250 g</t>
  </si>
  <si>
    <t>174.</t>
  </si>
  <si>
    <t>Hu - sok owocowy 100%</t>
  </si>
  <si>
    <t>175.</t>
  </si>
  <si>
    <t>Hu- mus 100%</t>
  </si>
  <si>
    <t>176.</t>
  </si>
  <si>
    <t>Żelatyna 1 kg</t>
  </si>
  <si>
    <t>177.</t>
  </si>
  <si>
    <t xml:space="preserve">Porcja dobra 16g </t>
  </si>
  <si>
    <t>178.</t>
  </si>
  <si>
    <t>Buraczki wiórki 920 g</t>
  </si>
  <si>
    <t>179.</t>
  </si>
  <si>
    <t>cz. 5 - mrożonki</t>
  </si>
  <si>
    <t>Brokuły mrożone kl. I - opakowanie 2,5 kg</t>
  </si>
  <si>
    <t>Brukselka mrożona kl. I - opakowanie 2,5 kg</t>
  </si>
  <si>
    <t>Fasolka szparagowa zielona cięta -  opakowanie 2,5 kg</t>
  </si>
  <si>
    <t>Groszek zielony mrożony, kl. I - opakowanie 2,5 kg</t>
  </si>
  <si>
    <t>Kalafior mrożony kl. I - opakowanie 2,5 kg</t>
  </si>
  <si>
    <t>Malina cała, mrożona, gat. I - opakowanie 2,5 kg</t>
  </si>
  <si>
    <t>Mieszanka owoce leśne, mrożona, kl. I - opakowanie 2,5 kg</t>
  </si>
  <si>
    <t>Mini marchewki baby kl. I - opakowanie 2,5 kg</t>
  </si>
  <si>
    <t xml:space="preserve">Pierogi z serem - worek 2,5 kg </t>
  </si>
  <si>
    <t>Pierogi z truskawkami - worek 2,5 kg</t>
  </si>
  <si>
    <t>Śliwka mrożona - opakowanie 2,5 kg</t>
  </si>
  <si>
    <t>Truskawka cała mrożona gat. I, bez szypułek
- opakowanie 2,5 kg</t>
  </si>
  <si>
    <t>Włoszczyzna cięta, mrożona - paski,  4- składnikowa:
/marchew, seler, pietruszka, por/
- opakowanie 2,5 kg</t>
  </si>
  <si>
    <t>Kartacze mrożone z mięsem opakowanie 2.5kg</t>
  </si>
  <si>
    <t>Kluski śląskie  opakowanie 2.5kg</t>
  </si>
  <si>
    <t>Hugli kopytka długie schupfnudeln opakowanie 2,5 kg /Puree ziemniaczane (woda, płatki ziemniaczane [ziemniaki, kurkuma]) 66%, MĄKA PSZENNA 18%, skrobia ziemniaczana, JAJKA 3,5%, MLEKO W PROSZKU, sól kuchenna, substancja zagęszczająca (mączka chleba świętojańskiego, guma /</t>
  </si>
  <si>
    <t>Mieszanka leczo opakowanie 2.5kg</t>
  </si>
  <si>
    <t>Mieszanka meksykańska  opakowanie 2.5kg</t>
  </si>
  <si>
    <t>Mieszanka barszcz ukraińki  opakowanie 2.5kg</t>
  </si>
  <si>
    <t>Mieszanka kompotowa mrożona  opakowanie 2.5kg</t>
  </si>
  <si>
    <t>Frytki  karbowane opakowanie 2.5kg</t>
  </si>
  <si>
    <t>Naleśniki z serem 10 szt. Paczka 1 kg</t>
  </si>
  <si>
    <t>Gnocchi ze szpinakiem opakowanie 2.5kg /puree ziemniaczane, [woda, płatki ziemniaczane (ziemniaki, kurkuma)], semolina z pszenicy durum, skrobia ziemniaczana, jaja, sól, olej rzepakowy/</t>
  </si>
  <si>
    <t>Warzywa w stylu rustykalnym 1,5 kg</t>
  </si>
  <si>
    <t>Tortelii trójkolorowe z mięsem 2 kg</t>
  </si>
  <si>
    <t>Miieszanka warzywna  7składnikowa 2,5 kg</t>
  </si>
  <si>
    <t>Marchew kostka z groszkiem zielonym mrozone 2,5 kg</t>
  </si>
  <si>
    <t>Szpinak mrożony 2,5 kg</t>
  </si>
  <si>
    <t xml:space="preserve">Dynia mrożona kostka worek 2,5 kg </t>
  </si>
  <si>
    <t>Placuszki naturalne z polenty 2,5 kg</t>
  </si>
  <si>
    <t>Tortelii łososiem 2kg</t>
  </si>
  <si>
    <t>Papryka mrożona kolorowa opakowanie 2,5 kg</t>
  </si>
  <si>
    <t>Pierogi z mięsem 2,5 kg</t>
  </si>
  <si>
    <t>Raviolini Ratatouille wegańskie, opakowanie 10kg- produkt mrożony</t>
  </si>
  <si>
    <t>Skład: Składniki: woda, semolina z pszenicy durum, warzywa 9% (cukinia, bakłażany, papryka, cebula), mąka pszenna, skoncentrowany sok pomidorowy 2%, skoncentrowane puree pomidorowe 1,5%, oliwa z oliwek, sól, suszona papryka 0,5%, gluten pszenny, zioła natka pietruszki, przyprawy, drożdże, kurkuma</t>
  </si>
  <si>
    <t>Rravioli wegańskie z warzywami i soczewicą, opkowanie 2kg- produkt mrożony</t>
  </si>
  <si>
    <t>Skład: Ciasto: semolina z pszenicy durum, woda, białko pszenicy, natka pietruszki 0,9%, sól. Nadzienie 34%: warzywa 25% (papryka, cukinia, bakłażany, cebula), soczewica 23%, ciecierzyca 14%, mąka pszenna, oliwa z oliwek, tofu 6% (woda, soja, koagulant nigari, sól), pomidory 5%, sól, sok pomidorowy 2%, przyprawy, czosnek, drożdże. Podane procenty odnoszą się do ilości makaronu i nadzienia.</t>
  </si>
  <si>
    <t>cz. 6 - nabiał</t>
  </si>
  <si>
    <t>Jogurt naturalny typu grecki/mleko pasteryzowane, żywe kultury bakterii jogurtowych- minimum 2% tłuszczu/ bez dodatku skrobi, gumy i żelatyny, cukru, mleka w proszku  
opakowania po 400 g</t>
  </si>
  <si>
    <t>Jogurt polski typu greckiego 400g 
Mlekovita</t>
  </si>
  <si>
    <t>Jogurt naturalny /mleko pasteryzowane, żywe kultury bakterii jogurtowych- minimum 2% tłuszczu/ bez dodatku skrobi, gumy i żelatyny, cukru, mleka w proszku  
opakowania po 5 l</t>
  </si>
  <si>
    <t>Jogurt naturanly Mlekovita 5L</t>
  </si>
  <si>
    <t xml:space="preserve">Masło - ekstra/ min. 82% tłuszczu, prosty skład: śmietanka pasteryzowana/ kostka 200 g </t>
  </si>
  <si>
    <t>Masło polskie extra 82% tł 200g 
Mlekovita</t>
  </si>
  <si>
    <t xml:space="preserve">Drożdze 100g </t>
  </si>
  <si>
    <t>Drożdze babuni Lesaffre 100g</t>
  </si>
  <si>
    <t>Maślanka 1 l/ maślanka, mleko, żywe kultury bakterii mlekowych</t>
  </si>
  <si>
    <t>Maślanka polska naturalna 
Mlekovita</t>
  </si>
  <si>
    <t xml:space="preserve">Mleko spożywcze 1L/ UHT 2,0 % tłuszczu </t>
  </si>
  <si>
    <t>Mleko polskie spożywcze 2% 1 L 
Mlekovita</t>
  </si>
  <si>
    <t>Napój owsiany 1 L</t>
  </si>
  <si>
    <t xml:space="preserve"> Vegevita napój owsiany 1L 
Mlekovita</t>
  </si>
  <si>
    <t>Ser w bloku mozzarella/ skład: mleko, sól, kultury bakterii/ waga od 2 kg</t>
  </si>
  <si>
    <t>Ser mozzarewlla blok Mlekovita</t>
  </si>
  <si>
    <t>Ser żółty dojrzewający, twardy, typu Gouda, białostocki/ salami bez konserwantów i sztucznych barwników</t>
  </si>
  <si>
    <t>Ser typu Gouda , białostocki blok 
Mlekovita</t>
  </si>
  <si>
    <t>Śmietana 18 %  tłuszczu-skład śmietanka, żywe kultury bakterii mlekowych-100g bez dodatku skrobi, gumy, żelatyny , cukru, 1 l</t>
  </si>
  <si>
    <t>Śmietana polska 18% ukwaszona 
1 l Mlekovita</t>
  </si>
  <si>
    <t>Śmietana 30 % 400g</t>
  </si>
  <si>
    <t>Śmietanka polska 30% 200ml 
Mlekovita</t>
  </si>
  <si>
    <t xml:space="preserve">Twaróg półtłusty - krajanka Hajnówka/ mleko, żywe kultury bakterii mlekowych </t>
  </si>
  <si>
    <t>Twaróg półtłusty krajanka 
Mlekovita</t>
  </si>
  <si>
    <t>Twaróg sernikowy  1 kg.</t>
  </si>
  <si>
    <t>Twaróg sernikowy klasyczny 
wypasiony 1kg Mlekovita</t>
  </si>
  <si>
    <t>Twój smak serek naturalny 1 kg</t>
  </si>
  <si>
    <t>Ser śmietankowy nie tylko do sushi 
1 kg Mlekovita</t>
  </si>
  <si>
    <t>Magija Baton twarogowy 45 g</t>
  </si>
  <si>
    <t>Batonik wypasiony z twarogiem 40g 
Mlekovita</t>
  </si>
  <si>
    <t xml:space="preserve">Serek homogernizowany  waniljowy 150 g / naturalny ,żywe kultury bakterii / bez dodatku skrobi, gumy i żelatyny, prosty skład : zawartość cukru 15 g w 100 g produktu o róznych smakach </t>
  </si>
  <si>
    <t>Serek homogenizowany waniliowy 
Darek 150 g Mlekovita</t>
  </si>
  <si>
    <t>Parmezan tarkowany opakowanie 100g</t>
  </si>
  <si>
    <t>Ser tarty premium 100g Mlekovita</t>
  </si>
  <si>
    <t>Ser sałatkowy typu feta / opakowanie 270 g</t>
  </si>
  <si>
    <t>Ser favita 270g Mlekovita</t>
  </si>
  <si>
    <t>Mleko kokosowe 400 ml</t>
  </si>
  <si>
    <t>Mleko kokosowe kier 400ml</t>
  </si>
  <si>
    <t>Serek wiejski polski 200 g</t>
  </si>
  <si>
    <t>Jogurt polski owoce leśnie, truskawka 250 g</t>
  </si>
  <si>
    <t>Paluszki serowe MIAMU 84 g</t>
  </si>
  <si>
    <t>Jogurt Skyr 0% tłuszczu kokos - wanilia 330 g</t>
  </si>
  <si>
    <t>cz. 7 - warzywa</t>
  </si>
  <si>
    <t>Arbuz kg</t>
  </si>
  <si>
    <t>Arbuz kg; gat. I, Owalne lub okrągłe, zdrowe, czyste, 
bez śladów gnicia i pleśni, o miękkim, jasnym różowo
czerwonym miąższu z czarnymi nasionami, bez obić i 
innych uszkodzeń, bez obcych smaków i/lub 
zapachów, przy dostawach jednolite pod względem 
odmiany i/lub typu handlowego, pochodzenia, 
wielkości, jakości i wybarwienia, jednakowo dojrzałe i w 
tym samym stopniu rozwoju; Kraj pochodzenia: 
WŁOCHY/TURCJA;  Miejsce nabycia: Warszawski 
Rolno-Spożywczy Rynek Hurtowy SA, „Fasty” Rynek 
Hurtowy Rolno-Spożywczy Spółka z o.o., Odmiany 
m.in: Crimstar, Crispeed, Crimstar, Rosario, Sugar 
Baby, Charleston Gray, Vilmorin</t>
  </si>
  <si>
    <t>Awokado szt</t>
  </si>
  <si>
    <t>Awokado szt.;  gat. I,  średniotwarde, o jednolitym 
kolorze skórki, zdrowe, świeże, bez śladów gnicia i 
ciemnych plam, o jasnozielonym wnętrzu owoców, o 
świeżym wyglądzie, czysty tzn. wolny od jakichkolwiek 
widocznych substancji obcych, bez obcych smaków 
i/lub zapachów, przy dostawach jedna odmiana i/lub 
typ handlowy, pochodzenie, jakość, jednolite; Kraj 
pochodzenia: IZRAEL/KOLUMBIA/ RPA/PERU; 
Miejsce nabycia: Warszawski Rolno-Spożywczy Rynek 
Hurtowy SA, „Fasty” Rynek Hurtowy Rolno
Spożywczy Spółka z o.o., Odmiany m.in: Fuerte, Hass</t>
  </si>
  <si>
    <t>Banany gat. I</t>
  </si>
  <si>
    <t>Banany gat. I; Całe, twarde, zdrowe (bez śladów gnicia i 
pleśni), czyste, bez zniekształceń i nieprawidłowej 
krzywizny paluszków, wolne od szkodników i 
uszkodzeń przez nich wyrządzonych, pozbawione 
nieprawidłowej wilgoci zewnętrznej; rączki i kiście 
(części rączek) zawierające dostateczną część wiązki o 
prawidłowym zabarwieniu, solidną i wolną od zarażenia 
grzybami,  wiązkę uciętą w prawidłowy sposób, bez 
naruszenia miąższu owocu; barwa od jasnozielonkawej 
do jasnożółtej, bez obcych smaków i zapachów;  
jednolite w opakowaniu pod względem pochodzenia, 
odmiany, jakości, wielkości oraz w miarę możliwości 
tego samego stopnia dojrzałości i rozwoju; Kraj 
pochodzenia: KOLUMBIA/EKWADOR/ 
PANAMA/ GWATEMALA/NIKARAGUA; Miejsce 
nabycia: Warszawski Rolno-Spożywczy Rynek Hurtowy 
SA, „Fasty” Rynek Hurtowy Rolno-Spożywczy Spółka 
z o.o. Odmiany m.in.. : Silk Fi, Mysor, Pom, Awa, 
Tiparot, Bluggoe, Silver Bluggoe, Pelpita</t>
  </si>
  <si>
    <t>Borówka amerykańska VI-VIII</t>
  </si>
  <si>
    <t>Borówka amerykańska VI-VIII;  gat. I, Owoce 
zdrowe (bez śladów gnicia i pleśni), wolne od 
szkodników i uszkodzeń przez nich 
wyrządzonych, nie zwiędnięte, czyste, nie 
uszkodzone, Barwa: typowa dla odmiany; bez 
obcych smaków, posmaków czy zapachów; 
Ciemne, dojrzałe owoce z jasnym miąższem, 
zdrowe,  bez obić i innych uszkodzeń, bez obcych 
smaków i/lub zapachów, przy dostawach jednolite 
pod względem odmiany i/lub typu handlowego, 
pochodzenia, wielkości, jakości i wybarwienia, 
jednakowo dojrzałe i w tym samym stopniu 
rozwoju; Kraj pochodzenia: POLSKA; Miejsce 
nabycia: Warszawski Rolno-Spożywczy Rynek 
Hurtowy SA, „Fasty” Rynek Hurtowy Rolno
Spożywczy Spółka z o.o., Odmiany m.in: 
Bluecrop, Chandler, Duke, Spartan, Toro, Draper</t>
  </si>
  <si>
    <t>Botwina</t>
  </si>
  <si>
    <t>Botwina, gat. I, Świeże, jędrne, zdrowe (bez objaw 
pleśni, gnicia lub zaparzenia), liście bez plam, 
pożółkłych i zaschniętych części, zanieczyszczeń 
obcych (części traw, chwastów), czyste, praktycznie 
wolne od szkodników, wolne od uszkodzeń 
wyrządzonych przez szkodniki i choroby; bez zmiany 
barwy, młode liście, łodygi i korzenie buraka 
ćwikłowego, bez zgięć, uszkodzeń spowodowanych 
przez grzyby lub oznak więdnięcia, bez obcych smaków 
i/lub zapachów, przy dostawach jednolite pod 
względem odmiany, pochodzenia, wielkości, jakości i 
wybarwienia, jednakowo dojrzałe i w tym samym 
stopniu rozwoju;  Kraj pochodzenia: POLSKA;  
Miejsce nabycia: Warszawski Rolno-Spożywczy Rynek 
Hurtowy SA, „Fasty” Rynek Hurtowy Rolno
Spożywczy Spółka z o.o.; Odmiany m.in: Bulls blood, 
Chioggia, Golden</t>
  </si>
  <si>
    <t>Brokuły świeże</t>
  </si>
  <si>
    <t>Brokuły świeże;  gat. I,  zdrowe (bez śladów gnicia i 
pleśni), wolne od szkodników i uszkodzeń przez nich 
wyrządzonych, nie zwiędnięte, czyste, nie uszkodzone, 
Barwa: typowa dla odmiany; bez obcych smaków, 
posmaków czy zapachów, barwa jednolita zielona lub 
ciemnozielona, barwa charakterystyczna dla danej 
odmiany , dobrze wykształcony, jędrny, o bardzo 
zwięzłej budowie, o świeżym wyglądzie, czysty tzn. 
wolny od jakichkolwiek widocznych substancji obcych, 
bez obcych smaków i/lub zapachów, przy dostawach 
jedna odmiana i/lub typ handlowy, pochodzenie, 
jakość, jednolite wybarwienie; Kraj pochodzenia: 
POLSKA/HISZPANIA;  Miejsce nabycia: Warszawski 
Rolno-Spożywczy Rynek Hurtowy SA, „Fasty” Rynek 
Hurtowy Rolno-Spożywczy Spółka z o.o., Odmiany 
m.in: Quinta, Andersia, Sebastian, Chronos</t>
  </si>
  <si>
    <t>Brzoskwinia</t>
  </si>
  <si>
    <t>Brzoskwinia;  gat. I,  Zdrowe (bez śladów gnicia i 
pleśni), wolne od szkodników i uszkodzeń przez nich 
wyrządzonych, nie zwiędnięte, czyste, nie uszkodzone, 
Barwa: typowa dla odmiany; bez obcych smaków, 
posmaków czy zapachów; Barwa od żółtej do 
czerwonej, skórka cienka i jednolita, omszała, zapach 
charakterystyczny, kształt okrągły, miąższ soczysty, 
słodki, całkowicie zdrowy, bez stłuczeń i/lub 
zabliźnionych skaleczeń, przy dostawach jednolite pod 
względem odmiany i/lub typu handlowego, 
pochodzenia, wielkości, jakości i wybarwienia, 
jednakowo dojrzałe i w tym samym stopniu rozwoju, 
waga 1 szt. od 120 g do 180 g.; Kraj pochodzenia: 
GRECJA/HISZPANIA/ TURCJA;  Miejsce nabycia: 
Warszawski Rolno-Spożywczy Rynek Hurtowy SA, 
„Fasty” Rynek Hurtowy Rolno-Spożywczy Spółka z 
o.o. Odmiany m.in..: Harrow Beauty, Harnaś, Inka, 
Iskra, Kanadyjska</t>
  </si>
  <si>
    <t>Buraki kla. I</t>
  </si>
  <si>
    <t>Buraki kla I; Zdrowe (bez śladów gnicia i pleśni), wolne 
od szkodników i uszkodzeń przez nich wyrządzonych, 
nie zwiędnięte, czyste, nie uszkodzone, Barwa: typowa 
dla odmiany; bez obcych smaków, posmaków czy 
zapachów, Korzeń prawidłowo wykształcony, bez 
rozwidleń i bocznych rozgałęzień, czysty, bez grudek 
ziemi, barwa intensywnie czerwona, - jędrny, bez oznak 
więdnięcia, bez uszkodzeń spowodowanych przez 
nawóz, bez obcych smaków i/lub zapachów, przy 
dostawach jedna odmiana i/lub typ handlowy, 
pochodzenie, buraki jednolite pod względem jakości i 
kształtu; Kraj pochodzenia: POLSKA;  Miejsce nabycia: 
Warszawski Rolno-Spożywczy Rynek Hurtowy SA, 
„Fasty” Rynek Hurtowy Rolno-Spożywczy Spółka z 
o.o. , Lokalne, zarejestrowane gospodarstwa rolne, 
Odmiany m.in: Cylindra, Opolski, Tytus, Alexix, 
Renova, Rodina, Alto</t>
  </si>
  <si>
    <t>Cebula</t>
  </si>
  <si>
    <t>Cebula;  gat. I, cebula kl. I., Zdrowe (bez śladów gnicia i 
pleśni), wolne od szkodników i uszkodzeń przez nich 
wyrządzonych, nie zwiędnięte, czyste, nie uszkodzone, 
Kształt kulisty lub lekko spłaszczony, smak łagodny lub 
ostry, wystarczająco sucha, pokryta suchą i cienką łuską, 
ściśle przylegającą do białych łusek mięsistych, bez 
szklistej, mięsistej skórki, bez uszkodzeń 
spowodowanych przez nawóz, szyjka ukręcona lub 
równolegle obcięta,bez obcych smaków i/lub 
zapachów, przy dostawach jednolita pod względem 
odmiany i/lub typu handlowego, pochodzenia, jakości i 
kształtu,  Kraj pochodzenia: POLSKA; Odmiany m.in: 
Irka, Kristine, Majka, Rawska, Algida, Amigo, Golden 
Spike, Inga, Jambalaya, Polana;  Miejsce 
nabycia:Warszawski Rolno-Spożywczy Rynek Hurtowy 
SA, „Fasty” Rynek Hurtowy Rolno-Spożywczy Spółka 
z o.o. regionalne gospodarstwa rolne</t>
  </si>
  <si>
    <t>Cebula czerwona</t>
  </si>
  <si>
    <t>Cebula czerwona,  gat. I, Kształt kulisty lub lekko 
spłaszczony, smak łagodny lub ostry, wystarczająco 
sucha, pokryta suchą i cienką łuską, bez szklistej, 
mięsistej skórki, bez uszkodzeń spowodowanych przez 
nawóz, szyjka ukręcona lub równolegle obcięta, czysta i 
zdrowa, nieprzemarznięta i niezgniła, bez obcych 
smaków i/lub zapachów, przy dostawach jednolita pod 
względem odmiany i/lub typu handlowego, 
pochodzenia, jakości i kształtu; Kraj pochodzenia: 
POLSKA;  Miejsce nabycia:Warszawski Rolno
Spożywczy Rynek Hurtowy SA, „Fasty” Rynek 
Hurtowy Rolno-Spożywczy Spółka z o.o., Odmiany 
m.in..: Darko F1, Retano F1, Rubillion F1, Red baron 
F</t>
  </si>
  <si>
    <t>Cukinia</t>
  </si>
  <si>
    <t>Cukinia,  gat. I, Zdrowe (bez śladów gnicia i pleśni), 
wolne od szkodników i uszkodzeń przez nich 
wyrządzonych, nie zwiędnięte, czyste, nie uszkodzone, 
Barwa: typowa dla odmiany; bez obcych smaków, 
posmaków czy zapachów, barwa jednolita, Barwa skórki 
od jasno zielonej do ciem, przy dostawach jednolita pod 
względem odmiany i/lub typu handlowego, 
pochodzenia, wielkości, wybarwienia i jakości; Odmiany 
takie jak: Astra, Polska, i inne w zależności od 
dostępności,  Kraj pochodzenia: 
HISZPANIA/POLSKA/MAROKO; Miejsce nabycia: 
Warszawski Rolno-Spożywczy Rynek Hurtowy SA, 
„Fasty” Rynek Hurtowy Rolno-Spożywczy Spółka z 
o.o., Odmiany m.in Astra Polka, Supremo, Precioza, 
Soraya, Atena Polka,  Lanka</t>
  </si>
  <si>
    <t>Cytryna gat. I, soczysta, o gładkiej i cienkiej skórce</t>
  </si>
  <si>
    <t>Cytryna gat. I, soczysta, o gładkiej i cienkiej skórce, 
Owoce zdrowe (bez śladów gnicia i pleśni), wolne od 
szkodników i uszkodzeń przez nich wyrządzonych, nie 
zwiędnięte, czyste, nie uszkodzone, Barwa: typowa dla 
odmiany; bez obcych smaków, posmaków czy 
zapachów,Barwa właściwa dla danej odmiany, od 
jasnożółtej do żółtej, skórka cienka i jednolita, zapach 
charakterystyczny, wolne od oznak wewnętrznego 
wysychania, bez obcych smaków i/lub zapachów, przy 
dostawach jednolite pod względem odmiany, 
pochodzenia, wielkości, jakości i wybarwienia, 
jednakowo dojrzałe i w tym samym stopniu rozwoju.; 
Kraj pochodzenia: ARGENTYNA/TURCJA/RPA;  
Miejsce nabycia: Warszawski Rolno-Spożywczy Rynek 
Hurtowy SA, „Fasty” Rynek Hurtowy Rolno
Spożywczy Spółka z o.o., Odmiany m.in: Primofiori, 
Verna, Femminello, Eureka, Lisbon, Genoa,   
Villafranca</t>
  </si>
  <si>
    <t>Czosnek krajowy</t>
  </si>
  <si>
    <t>Czosnek krajowy,  gat. I, Czosnek krajowy PL: Zdrowe 
(bez śladów gnicia i pleśni), wolne od szkodników i 
uszkodzeń przez nich wyrządzonych, nie zwiędnięte, 
czyste, nie uszkodzone, Barwa: typowa dla odmiany; 
bez obcych smaków, posmaków czy zapachów, Główki 
nienaruszone, kształt kulisty, spłaszczony, ząbki zwarte, 
korzenie obcięte równo z główką, końcówki łodyg 
wyrównane, czysty, tzn. wolny od jakichkolwiek 
widocznych zanieczyszczeń obcych, twardy, wolny od 
widocznych z zewnątrz kiełków, bez obcych smaków 
i/lub zapachów,  przy dostawach jednolity pod 
względem odmiany i/lub typu handlowego, 
pochodzenia i jakości; Kraj pochodzenia: POLSKA;  
Miejsce nabycia: Warszawski Rolno-Spożywczy Rynek 
Hurtowy SA, „Fasty” Rynek Hurtowy Rolno
Spożywczy Spółka z o.o., Odmiany m.in..: Harnaś, 
Arkus, Ornak, Ceves, Jankiel</t>
  </si>
  <si>
    <t xml:space="preserve">Dynia słodka </t>
  </si>
  <si>
    <t xml:space="preserve">Dynia słodka ,  gat. I,  Zdrowe (bez śladów gnicia i 
pleśni), wolne od szkodników i uszkodzeń przez nich 
wyrządzonych, nie zwiędnięte, czyste, nie uszkodzone, 
Barwa: typowa dla odmiany; bez obcych smaków, 
posmaków czy zapachów, o okrągłym kształcie i 
pomarańczowej lub pomarańczowo-zielonej barwie,  
odpowiednio dojrzałe, bez obcych smaków i/lub 
zapachów,  przy dostawach jednolita pod względem 
odmiany i/lub typu handlowego, pochodzenia, 
wielkości, wybarwienia i jakości; Kraj pochodzenia: 
POLSKA;  Miejsce nabycia: Warszawski Rolno
Spożywczy Rynek Hurtowy SA, „Fasty” Rynek 
Hurtowy Rolno-Spożywczy Spółka z o.o. Odmiany 
m.in: Hokkaido, Butternut, Muscat de Provence, Dynia 
zwyczajna, Sweet Dumpling </t>
  </si>
  <si>
    <t>Fasolka szparagowa świeża</t>
  </si>
  <si>
    <t>Fasolka szparagowa świeża,  gat. I,  Zdrowe (bez 
śladów gnicia i pleśni), wolne od szkodników i 
uszkodzeń przez nich wyrządzonych, nie zwiędnięte, 
czyste, nie uszkodzone, Barwa: typowa dla odmiany; 
bez obcych smaków, posmaków czy zapachów,  czyste, 
w, przy dostawach jednolite pod względem odmiany, 
pochodzenia, wielkości, jakości i wybarwienia, 
jednakowo dojrzałe i w tym samym stopniu rozwoju; 
Kraj pochodzenia: POLSKA;  Miejsce nabycia: 
Warszawski Rolno-Spożywczy Rynek Hurtowy SA, 
„Fasty” Rynek Hurtowy Rolno-Spożywczy Spółka z 
o.o. Odmiany: Polska, Sonesta, Złota Saxa, Esterka, 
Capitano, Fruidor, Golden Goal, Nomad (zielona)</t>
  </si>
  <si>
    <t>Gruszka gat. I</t>
  </si>
  <si>
    <t>Konferencja, Gruszka gat. I, Zdrowe (bez śladów gnicia 
i pleśni), wolne od szkodników i uszkodzeń przez nich 
wyrządzonych, nie zwiędnięte, czyste, nie uszkodzone, 
Barwa: typowa dla odmiany; bez obcych smaków, 
posmaków czy zapachów, skórka jednolita, owoce 
jędrne, zapach charakterystyczny, miąższ soczysty, 
słodki, zdrowe, świeże, czyste, nierobaczywe, 
nienadmarznięte, bez obcych smaków i/lub zapachów, 
przy dostawach jednolite pod względem odmiany i/lub 
typu handlowego, pochodzenia, wielkości, jakości i 
wybarwienia, jednakowo dojrzałe i w tym samym 
stopniu rozwoju;  Kraj pochodzenia: POLSKA; Miejsce 
nabycia: Warszawski Rolno-Spożywczy Rynek Hurtowy 
SA, „Fasty” Rynek Hurtowy Rolno-Spożywczy Spółka 
z o.o., Lokalne zarejestrowane gospodarstwa rolne; 
Odmiany: Konferencja</t>
  </si>
  <si>
    <t>Jabłko gat. I</t>
  </si>
  <si>
    <t>Jabłko gat. I, owoce kl. I, zdrowe (bez śladów gnicia i 
pleśni), wolne od szkodników i uszkodzeń przez nich 
wyrządzonych, nie zwiędnięte, czyste, nie uszkodzone, 
Barwa: typowa dla odmiany; bez obcych smaków, 
posmaków czy zapachów, skórka jednolita, owoce 
jędrne, zapach charakterystyczny, miąższ soczysty, 
słodki, zdrowe, świeże, czyste, nierobaczywe, 
nienadmarznięte, bez obcych smaków i/lub zapachów, 
przy dostawach jednolite pod względem odmiany i/lub 
typu handlowego, pochodzenia, wielkości, jakości i 
wybarwienia, jednakowo dojrzałe i w tym samym 
stopniu rozwoju;Kraj pochodzenia: POLSKA; Miejsce 
nabycia: Podlaskie Centrum Rolno-Towarowe, 
Warszawski Rolno-Spożywczy Rynek Hurtowy SA, 
Lokalne zarejestrowane gospodarstwa rolne; Odmiany 
m.in..: Szampion, Koksa Pomarańczowa, Alwa, 
Delikates, Idared, Cortland, Lobo</t>
  </si>
  <si>
    <t>Kapusta biała</t>
  </si>
  <si>
    <t>Kapusta biała,  gat. I, Główki zwarte, twarde, o 
świeżym wyglądzie, barwie lekko zielonej, kształt 
kulisty, kapusta czysta, tzn. wolna od jakichkolwiek 
widocznych substancji obcych, bez uszkodzeń 
spowodowanych przez nawóz, bez odgnieceń,  bez 
śladów uszkodzeń mechanicznych, liście ściśle 
przylegające do siebie, przy dostawach jednolita pod 
względem odmiany i/lub typu handlowego, 
pochodzenia, jakości, kształtu i barwy, bez obcych 
smaków i/lub zapachów; klasa I, zdrowa, świeża, 
nienadmarznięta, wstępnie obrana z liści niejadalnych,  
Kraj pochodzenia: POLSKA;  Miejsce nabycia: 
Warszawski Rolno-Spożywczy Rynek Hurtowy SA, 
„Fasty” Rynek Hurtowy Rolno-Spożywczy Spółka z 
o.o., Odmiany m.in: Beatrix, Hornet, Carrera, 
Cionstable, Donatrix</t>
  </si>
  <si>
    <t>Kapusta czerwona</t>
  </si>
  <si>
    <t>Kapusta czerwona,  gat. I,  kapusta klasy I, dobrej 
jakości i posiadające cechy charakterystyczne dla danej 
odmiany, zdrowa, czysta, świeża, nienadmarznięta, bez 
śladów uszkodzeń mechanicznych, wolne od owadów i 
szkodników oraz uszkodzeń spowodowanych przez 
choroby i szkodniki, pozbawione nieprawidłowej 
wilgoci zewnętrznej, bez oznak kwitnienia; łodyga 
ucięta nieco poniżej najniższego poziomu wyrastania 
liści; liście mocno przytwierdzone, a miejsce cięcia 
czyste;liście bez pęknięć, wstępnie obrana z liści 
niejadalnych, główki zwarte, twarde, o świeżym 
wyglądzie, o czerwono-fioletowej barwie, kształt kulisty, 
kapusta czysta, tzn. wolna od jakichkolwiek widocznych 
substancji obcych, bez uszkodzeń spowodowanych 
przez nawóz, bez odgnieceń, liście ściśle przylegające do 
siebie, przy dostawach jednolita pod względem odmiany 
i/lub typu handlowego, pochodzenia, jakości, kształtu i 
barwy, bez obcych smaków i/lub zapachów; Kraj 
pochodzenia: POLSKA;  Miejsce nabycia: Warszawski 
Rolno-Spożywczy Rynek Hurtowy SA, „Fasty” Rynek 
Hurtowy Rolno-Spożywczy Spółka z o.o., Odmiany 
m.in: Primero F1, Romanov F1, Red Jewel, Reball F1, 
Integro F1</t>
  </si>
  <si>
    <t>Kapusta kiszona naturalnie/ bez dodatku octu/</t>
  </si>
  <si>
    <t>Kapusta kiszona naturalnie/ bez dodatku octu/Kraj 
pochodzenia: POLSKA, produkt zgodny z załączoną 
kartą charakterystyki produktu</t>
  </si>
  <si>
    <t>Kapusta młoda w sezonie</t>
  </si>
  <si>
    <t>Kapusta młoda w sezonie,  gat. I,  zdrowa, czysta, 
świeża, nienadmarznięta, bez śladów uszkodzeń 
mechanicznych/wstępnie obrana z liści niejadalnych, 
klasa1 (waga 1 główki nie większa niż 2500 g), Główki 
zwarte, twarde, o świeżym wyglądzie, barwie lekko 
zielonej, kształt kulisty, kapusta czysta, tzn. wolna od 
jakichkolwiek widocznych substancji obcych, bez 
uszkodzeń spowodowanych przez nawóz, bez 
odgnieceń, liście ściśle przylegające do siebie, przy 
dostawach jednolita pod względem odmiany i/lub typu 
handlowego, pochodzenia, jakości, kształtu i barwy, bez 
obcych smaków i/lub zapachów; Kraj pochodzenia: 
POLSKA;  Miejsce nabycia: Warszawski Rolno
Spożywczy Rynek Hurtowy SA, „Fasty” Rynek 
Hurtowy Rolno-Spożywczy Spółka z o.o., Odmiany 
m.in: Jetodor, Mirror, Veronor, Kevin, Elisa F1</t>
  </si>
  <si>
    <t>Kapusta pekińska</t>
  </si>
  <si>
    <t>Kapusta pekińska,  gat. I,  kapusta kl. I, zdrowa, czysta, 
nienadmarznięta, bez śladów uszkodzeń 
mechanicznych/zdrowa, nienadmarznięta, liście bez 
pęknięć, główki zwarte, prawidłowo wykształcone, 
podłużne, o świeżym wyglądzie, zewnętrzne liście 
zielone do seledynowego,  pozbawiona nieprawidłowej 
wilgoci zewnętrznej, bez oznak kwitnienia; główka 
wolna od jakichkolwiek widocznych substancji obcych, 
bez uszkodzeń spowodowanych przez nawóz, główka 
przycięta poniżej najniższego liścia,miejsce przycięcia 
czyste, bez obcych smaków i/lub zapachów, przy 
dostawach jedna odmiana i/lub typ handlowy, 
pochodzenie, jednolite wybarwienie kapusty i jakość;  
Kraj pochodzenia: POLSKA; Warszawski Rolno
Spożywczy Rynek Hurtowy SA, „Fasty” Rynek 
Hurtowy Rolno-Spożywczy Spółka z o.o.; Odmiany 
m.in..: Bilko, Novoton, Jaguar, Ramco i Kolia</t>
  </si>
  <si>
    <t>Kiełki 200 g</t>
  </si>
  <si>
    <t>Kiełki 200 g  Kiełki świeże, jednorodne lub mix, 
zawartość zależna od dostępności danego asortymentu 
na rynku, średnio od 20-40% danego składnika 
mieszanki, pakowane w zależności od dostawy w 
pojemnik plastikowy, pojemnik plastikowy 
zabezpieczony folią lub puszka, opakowanie 50 g – 
oferowana cena dotyczy 200 g ( 4 x opakowanie 50 g);   
Kraj pochodzenia: POLSKA;  Miejsce nabycia: 
Warszawski Rolno-Spożywczy Rynek Hurtowy SA, 
„Fasty” Rynek Hurtowy Rolno-Spożywczy Spółka z 
o.o., Producent: Uniflora, Chełmiński, VitaLine, 
MetroChef</t>
  </si>
  <si>
    <t xml:space="preserve">Kiwi gat.I kg </t>
  </si>
  <si>
    <t>Kiwi gat.I kg  Owoce świeże, I gat. półtwarde, soczyste, 
zdrowe, czyste, o dobrym smaku, nienadmarznięte, 
odpowiednio dojrzałe lecz nieprzejrzałe, bez śladów 
uszkodzeń mechanicznych, o jednakowych średnicach,. 
Owoce owalne, gładkie, pokryte omszałą skórką, 
brązowe, możliwe występowanie lekkiego rumieńca, o 
słodkim, orzeźwiającym smaku, bez uszkodzeń,  bez 
obcych smaków i/lub zapachów, przy dostawach jedna 
odmiana i/lub typ handlowy, pochodzenie, jednolite 
wybarwienie i jakość;  Kraj pochodzenia: 
GRECJA/CHILE; Miejsce nabycia: Warszawski Rolno
Spożywczy Rynek Hurtowy SA, „Fasty” Rynek 
Hurtowy Rolno-Spożywczy Spółka z o.o. Odmiany 
m.in: Jumbo, Kens Red, Issai, Lucy, Ananasaya</t>
  </si>
  <si>
    <t>Koper zielony świeży</t>
  </si>
  <si>
    <t>Koper zielony świeży,  gat. I, świeży, czyste, zdrowe, 
barwa zielona, bez pędów kwiatostanowych, bez 
obcych smaków i/lub zapachów, bez uszkodzeń 
mechanicznych;  przy dostawach jedna odmiana i/lub 
typ handlowy, pochodzenie, jednolita wielkość, długość 
kopru nie więcej niż 25 cm, i jakość;  Kraj pochodzenia: 
POLSKA, Włochy;  Miejsce nabycia: Warszawski 
Rolno-Spożywczy Rynek Hurtowy SA, „Fasty” Rynek 
Hurtowy Rolno-Spożywczy Spółka z o.o. Odmiany 
m.in: Ambrozja, Herkules, Szmaragd, Kozak, Turkus</t>
  </si>
  <si>
    <t>Malina świeża 500 g</t>
  </si>
  <si>
    <t>Malina świeża 500 g,  gat. I, Owoce zdrowe, jędrne, 
czyste, skórka miejscami zaróżowiona lub 
równomiernie czerwona do ciemnoczerwonej, bez 
szypułek, bez obcych smaków i/lub zapachów, przy 
dostawach jednolite pod względem odmiany i/lub typu 
handlowego, pochodzenia, wielkości, jakości, 
jednakowo dojrzałe i w tym samym stopniu rozwoju; 
Kraj pochodzenia: POLSKA;  Miejsce nabycia: 
Warszawski Rolno-Spożywczy Rynek Hurtowy SA, 
„Fasty” Rynek Hurtowy Rolno-Spożywczy Spółka z 
o.o. Odmiany m.in..: Benefis, Beskid, Canby, Koral, 
Laszka, Nowojka, Norna, Pokusa</t>
  </si>
  <si>
    <t>Mandarynka gat. I, soczyste, niewyschnięte, skórka cienka, gładka i łatwo odchodząca</t>
  </si>
  <si>
    <t>Mandarynka gat. I, soczyste, niewyschnięte, skórka 
cienka, gładka i łatwo odchodząca, Owoce soczyste, 
niewyschnięte, skórka cienka, gładka i łatwo 
odchodząca /świeża, zdrowa, czysta, o dobrym smaku, 
nienadmarznięta, Barwa właściwa dla danej odmiany, 
od żółtej do czerwonej, skórka cienka i jednolita, 
miąższ słodki, zapach charakterystyczny, wolne od 
oznak wewnętrznego wysychania, bez obcych smaków 
i/lub zapachów, przy dostawach jednolite pod 
względem odmiany, pochodzenia, wielkości, jakości i 
wybarwienia, jednakowo dojrzałe i w tym samym 
stopniu rozwoju, opakowania zabezpieczające przed 
uszkodzeniem i wykonane z opakowań przeznaczonych 
do kontaktu z żywnością, Kraj pochodzenia: 
RPA/PERU/ HISZPANIA/ TURCJA;  Miejsce 
nabycia: Warszawski Rolno-Spożywczy Rynek Hurtowy 
SA, „Fasty” Rynek Hurtowy Rolno-Spożywczy Spółka 
z o.o. Odmiany  m.in.: Klementynka, Satsuma, Tangelo, 
Llusiar, Imperial</t>
  </si>
  <si>
    <t>Marchew świeża kl. I, średnia wielkość jędrna słodka</t>
  </si>
  <si>
    <t>Marchew świeża kl. I, średnia wielkość jędrna słodka, 
średnia wielkość, jędrna, słodka/bez naci, świeża, 
zdrowa, czysta, sucha, nienadmarznięta, bez śladów 
uszkodzeń mechanicznych, korzeń o regularnym 
kształcie, gładki i prosty, bez rozwidleń i bocznych 
rozgałęzień, barwa intensywnie pomarańczowa, twarda, 
jędrna, bez pustych przestrzeni, szczelin, bez 
uszkodzenia korzenia, bez uszkodzeń spowodowanych 
przez nawóz, bez obcych smaków i/lub zapachów, przy 
dostawach jednolita pod względem odmiany i/lub typu 
handlowego, pochodzenia, jakości i kształtu; Kraj 
pochodzenia: POLSKA;  Miejsce nabycia: Warszawski 
Rolno-Spożywczy Rynek Hurtowy SA, „Fasty” Rynek 
Hurtowy Rolno-Spożywczy Spółka z o.o., Lokalne 
zarejestrowane gospodarstwa rolne, Słodkie odmiany 
m.in.: Karotka, Dantes, Little finger, Short 'n Sweet, 
Sweetness i Tendersweet</t>
  </si>
  <si>
    <t>Melon</t>
  </si>
  <si>
    <t xml:space="preserve">Melon,  gat. I, zdrowe, świeże, nieuszkodzone, Owoc 
kulisty o żółtej, siatkowanej, lekko spękanej skórce i 
jasnozielonym bądź żółtawym miąższu, świeży, czysty, 
zdrowy, bez uszkodzeń mechanicznych/klasy I, jędrne 
bez plam i oznak zepsucia oraz pleśni, przy dostawach 
jednolite pod względem odmiany i/lub typu 
handlowego, pochodzenia, jakości i kształtu; Kraj 
pochodzenia: BRAZYLIA/ HISZPANIA;  Miejsce 
nabycia: Warszawski Rolno-Spożywczy Rynek Hurtowy 
SA, „Fasty” Rynek Hurtowy Rolno-Spożywczy Spółka 
z o.o. Odmiany m.in: Masada, Kantalupa, Crenshaw </t>
  </si>
  <si>
    <t xml:space="preserve">Mięta świeża doniczka </t>
  </si>
  <si>
    <t>Mięta świeża doniczka, Świeże, niezwiędnięte, jędrne, 
zdrowe, dorodna i aromatyczna,  w opakowaniu 
foliowym lub zbiorczym kartonie, bez uszkodzeń, bez 
obcych zapachów;  Kraj pochodzenia: POLSKA;  
Miejsce nabycia: Warszawski Rolno-Spożywczy Rynek 
Hurtowy SA, „Fasty” Rynek Hurtowy Rolno
Spożywczy Spółka z o.o. Odmiany: Długolistna, 
Okrągłolistna, Polej, Zielona, Pieprzowa, Jabłkowa</t>
  </si>
  <si>
    <t>Mix sałat opakowanie 1kg</t>
  </si>
  <si>
    <t>Mix sałat opakowanie 1kg, Jędrne i świeże,  mix, 
zawartość zależna od dostępności danego asortymentu 
na rynku, średnio od 20-40% danego składnika 
mieszanki ( Różne rodzaje, jak sałata lodowa, rzymska, 
masłowa, dębowe liście, rukola, roszponka, radicchio, 
endywia, frisee, escarola ) , pakowane w zależności od 
dostawy w pojemnik plastikowy, pojemnik plastikowy 
zabezpieczony folią, folię;  Kraj pochodzenia: 
POLSKA, WŁOCHY;  Miejsce nabycia: Warszawski 
Rolno-Spożywczy Rynek Hurtowy SA, „Fasty” Rynek 
Hurtowy Rolno-Spożywczy Spółka z o.o., MAKRO, 
Produceent: Vita-Smak, Freshline, MasterCheff</t>
  </si>
  <si>
    <t>Morele duże gat. I</t>
  </si>
  <si>
    <t>Morele duże gat. I, Owoce świeże, soczyste, zdrowe, 
czyste, o dobrym smaku, nienadmarznięte, bez śladów 
uszkodzeń mechanicznych, o jednakowych średnicach, 
o barwie pomarańczowej, lekko zarumienionej, o 
słodkim miąższu, przy dostawach jednolite pod 
względem odmiany i/lub typu handlowego, 
pochodzenia, jakości i kształtu;  Kraj pochodzenia: 
POLSKA/ HISZPANIA;  Miejsce nabycia: Warszawski 
Rolno-Spożywczy Rynek Hurtowy SA, „Fasty” Rynek 
Hurtowy Rolno-Spożywczy Spółka z o.o., Odmiany 
m.in.: Benda, Dobrzyńska, Early Orange, Harcot, 
Krojczynka, Miodowa, Somo, Taja i Wczesna z Morden</t>
  </si>
  <si>
    <t>Natka pietruszki</t>
  </si>
  <si>
    <t>Natka pietruszki, gat. I,  Świeża, o barwie intensywnie 
zielonej, czysta, tj. wolna od pozostałości ziemi lub 
innego podłoża oraz jakichkolwiek widocznych 
zanieczyszczeń obcych (części traw, chwastów), bez 
pędów kwiatostanowych, bez obcych smaków i/lub 
zapachów, przy dostawach jednolita pod względem 
odmiany i/lub typu handlowego, pochodzenia, jakości i 
barwy, Kraj pochodzenia: POLSKA, Włochy;  Miejsce 
nabycia: Warszawski Rolno-Spożywczy Rynek Hurtowy 
SA, „Fasty” Rynek Hurtowy Rolno-Spożywczy Spółka 
z o.o. Odmiany m.in.:  Argon, Gigante d’Italia, Favorit, 
Moss Curled, Festuival, Laura</t>
  </si>
  <si>
    <t>Nektarynka import średniej wielkości gat. I</t>
  </si>
  <si>
    <t xml:space="preserve">Nektarynka import średniej wielkości gat. I, świeża, 
soczysta, zdrowa, czysta, o barwie kremowo-białej z 
dużym czerwonym rumieńcem, skórka cienka i 
jednolita, zapach charakterystyczny, kształt okrągły, 
miąższ soczysty, słodki, całkowicie zdrowy, bez 
stłuczeń i/lub zabliźnionych skaleczeń, przy dostawach 
jednolite pod względem odmiany i/lub typu 
handlowego, pochodzenia, wielkości, jakości i 
wybarwienia, jednakowo dojrzałe i w tym samym 
stopniu rozwoju, Kraj pochodzenia: 
GRECJA/HISZPANIA/ TURCJA; Miejsce nabycia: 
Warszawski Rolno-Spożywczy Rynek Hurtowy SA, 
„Fasty” Rynek Hurtowy Rolno-Spożywczy Spółka z 
o.o., Odmiany m.in.: Harco, Arctic, August Pearl, Jade, 
Magique, Polar Light, Redgold i Zephyr </t>
  </si>
  <si>
    <t xml:space="preserve">Ogórek gruntowy </t>
  </si>
  <si>
    <t>Ogórek gruntowy, gat. I, świeży i zdrowy, odpowiednio 
twardy, czysty, suchy, nienadmarznięty, bez śladów 
uszkodzeń mechanicznych, o barwie zielonej bez 
zażółceń, skórka twarda, jędrne, właściwie 
wykształcone, o typowym kształcie, proste, bez 
gorzkiego smaku, bez obcych smaków i/lub zapachów, 
przy dostawach jedna odmiana i/lub typ handlowy, 
pochodzenie, jednolite pod względem barwy i 
dojrzałości oraz jakości i wielkości; Kraj pochodzenia:  
POLSKA;  Miejsce nabycia: Warszawski Rolno
Spożywczy Rynek Hurtowy SA, „Fasty” Rynek 
Hurtowy Rolno-Spożywczy Spółka z o.o., Lokalne 
zarejestrowane gospodarstwa rolne, Odmiany m.in: 
Cezar,Śremski, Julian, Octopus</t>
  </si>
  <si>
    <t>Ogórek kiszony naturalnie/ bez dodatku octu/</t>
  </si>
  <si>
    <t>Ogórek kiszony naturalnie/ bez dodatku octu/ Kraj 
pochodzenia: POLSKA, produkt zgodny z załączoną 
kartą charakterystyki produktu</t>
  </si>
  <si>
    <t>Ogórek sałatkowy</t>
  </si>
  <si>
    <t>Ogórek sałatkowy, gat. I, Barwa zielona, bez zażółceń, 
skórka twarda, jędrne, właściwie wykształcone, o 
typowym kształcie, proste, bez gorzkiego smaku, bez 
obcych smaków i/lub zapachów, bez mechanicznych 
uszkodzeń, nienadmarznięty, przy dostawach jedna 
odmiana i/lub typ handlowy, pochodzenie, jednolite 
pod względem barwy i dojrzałości oraz jakości i 
wielkości; o Kraj pochodzenia: POLSKA/MAROKO/ 
HISZPANIA/HOLANDIA;  Miejsce nabycia: 
Warszawski Rolno-Spożywczy Rynek Hurtowy SA, 
„Fasty” Rynek Hurtowy Rolno-Spożywczy Spółka z 
o.o., Lokalne zarejestrowane gospodarstwa rolne 
Odmiany m.in..: Gracius, Tessa, Telegraph, Twenty F1, 
Marta F1,</t>
  </si>
  <si>
    <t>Papryka kolorowa  świeża  twarda słodka kl. I</t>
  </si>
  <si>
    <t xml:space="preserve">Papryka kolorowa  świeża  twarda słodka kl. I, Typ w 
kształcie graniastosłupa, charakterystyczny dla danej 
odmiany, tępo zakończona, prawidłowo wykształcona, 
świeża, jędrna, skórka twarda mięsista, soczysta, 
zdrowa, o dobrym smaku, właściwym dla danej 
odmiany, smak ostry równocześnie lekko słodki,  bez 
obcych smaków i/lub zapachów, przy dostawach jedna 
odmiana i/lub typ handlowy, pochodzenie, jednolite 
pod względem wybarwienia i dojrzałości oraz jakości i 
wielkości, brak uszkodzeń mechanicznych; Kraj 
pochodzenia: HOLANDIA/BELGIA/POLSKA/ 
HISZPANIA;  Miejsce nabycia: Warszawski Rolno
Spożywczy Rynek Hurtowy SA, „Fasty” Rynek 
Hurtowy Rolno-Spożywczy Spółka z o.o. Odmiany 
m.in.: Roberta F1, Dumas, Favilla,  Alberto, Berceo    </t>
  </si>
  <si>
    <t>Pieczarki  - gat. I, twarde, białe</t>
  </si>
  <si>
    <t>Pieczarki  - gat. I, twarde, białe,  gatunek I, zdrowe, 
jędrne, czyste, o świeżym wyglądzie, zamknięty kapelusz 
lub lekko otwarty, nieuszkodzony, kapelusz po 
zewnętrznej stronie biały, biało- kremowy, centralnie 
lekko brązowy, miąższ biały lub z odcieniem różowym, 
wolne od pozostałości okrywy; pieczarki nie przycięte 
mogą mieć ślady okrywy na dole trzonu, bez obcych 
smaków i/lub zapachów, dobrze wykształcone, stopień 
rozwoju oraz barwa pieczarek charakterystyczne dla 
typu handlowego, przy dostawach jednolite pod 
względem odmiany i/lub typu handlowego, 
pochodzenia, wielkości, jakości, w tym samym stopniu 
rozwoju, bez uszkodzeń mechanicznych; Kraj 
pochodzenia; Kraj pochodzenia: POLSKA;  Miejsce 
nabycia: Warszawski Rolno-Spożywczy Rynek Hurtowy 
SA, „Fasty” Rynek Hurtowy Rolno-Spożywczy Spółka 
z o.o. Odmiany: Agaricus bisporus</t>
  </si>
  <si>
    <t>Pietruszka - korzeń</t>
  </si>
  <si>
    <t>Pietruszka – korzeń, gat. I, korzeń świeży, zdrowy, 
czysty, prawidłowo wykształcony, gładki, bez rozwidleń 
i bocznych rozgałęzień, bez pustych przestrzeni, 
twarda, jędrna, barwa na przekroju biała lub biało- 
kremowa, bez obcych smaków i/lub zapachów, bez 
uszkodzeń mechanicznych, bez oznak gnicia, śladów 
pleśni, zmarznięcia, bez stłuczeń, pęknięć oraz 
ordzawień skórki, wolne od uszkodzeń 
spowodowanych przez choroby i szkodniki, 
pozbawione nieprawidłowej wilgoci zewnętrznej; nać 
obcięta tuż przy główce, tak aby korzeń był 
nieuszkodzony; biała do biało kremowej przy 
dostawach jednolita pod względem odmiany i/lub typu 
handlowego, pochodzenia, jakości i kształtu;  Kraj 
pochodzenia: POLSKA;  Miejsce nabycia: Warszawski 
Rolno-Spożywczy Rynek Hurtowy SA, „Fasty” Rynek 
Hurtowy Rolno-Spożywczy Spółka z o.o., Odmiany 
m.in.: Kaśka, Jagienka, Lenka, Vistula</t>
  </si>
  <si>
    <t>Pomarańcze gat. I,  średniej wielkości, gładka, cienka skórka</t>
  </si>
  <si>
    <t xml:space="preserve">Pomarańcze gat. I,  średniej wielkości, gładka, o cienkiej 
skórce, Pomarańcze gat. I, gładka, cienka skórka, 
świeża, soczysta, zdrowa, czysta, barwa właściwa dla 
danej odmiany, od żółtej do czerwonej, skórka cienka i 
jednolita, miąższ słodki, zapach charakterystyczny, 
wolne od oznak wewnętrznego wysychania, 
nienadmarznięte, bez obcych smaków i/lub zapachów, 
przy dostawach jednolite pod względem odmiany, 
pochodzenia, wielkości, jakości i wybarwienia, 
jednakowo dojrzałe i w tym samym stopniu rozwoju, 
Kraj pochodzenia: RPA/EGIPT/ 
HISZPANIA/MAROKO;  Miejsce nabycia: 
Warszawski Rolno-Spożywczy Rynek Hurtowy SA, 
„Fasty” Rynek Hurtowy Rolno-Spożywczy Spółka z 
o.o. Odmiany m.in. : Navelina, Cubotto, Valencia, 
Hgamlin, Balli, Belladonna </t>
  </si>
  <si>
    <t>Pomidor gat. I</t>
  </si>
  <si>
    <t>Pomidor gat. I, wieży, zdrowy, czysty, suchy,bez śladów 
uszkodzeń mechanicznych, o dobrym smaku, Kształt 
kulisty, wygląd oraz stopień rozwoju charakterystyczny 
dla danej odmiany, jędrne, miąższ mięsisty, skórka 
twarda, przylegająca, świeże, bez odgnieceń i skaleczeń, 
pęknięć, bez plam po opryskach, bez zielonych piętek, 
bez obcych smaków i/lub zapachów, przy dostawach 
jedna odmiana i/lub typ handlowy, pochodzenie, 
jednolite pod względem barwy, dojrzałości, jakości i 
wielkości; Kraj pochodzenia:  
POLSKA/MAROKO/TURCJA/ HISZPANIA;  
Miejsce nabycia: Warszawski Rolno-Spożywczy Rynek 
Hurtowy SA, „Fasty” Rynek Hurtowy Rolno
Spożywczy Spółka z o.o., Lokalne zarejestrowane 
gospodarstwa rolne, Odmiany m.in.: Baron, Rambozo, 
Aussie, Pachino, Roma</t>
  </si>
  <si>
    <t xml:space="preserve">Pomidor malinowy </t>
  </si>
  <si>
    <t>Pomidor malinowy gat.I, świeży, soczysty, zdrowy, 
czysty, o dobrym smaku, nienadmarznięty, bez śladów 
uszkodzeń mechanicznych kształt, wygląd oraz stopień 
rozwoju charakterystyczny dla danej odmiany, jędrne, 
miąższ mięsisty, skórka przylegająca, świeże, bez 
odgnieceń i skaleczeń, pęknięć, bez plam po opryskach, 
bez zielonych piętek, bez obcych smaków i/lub 
zapachów,  przy dostawach jedna odmiana i/lub typ 
handlowy, pochodzenie, jednolite pod względem barwy, 
dojrzałości, jakości i wielkości; Kraj pochodzenia:  
POLSKA/Włochy/ Hiszpania;  Miejsce nabycia: 
Warszawski Rolno-Spożywczy Rynek Hurtowy SA, 
„Fasty” Rynek Hurtowy Rolno-Spożywczy Spółka z 
o.o., Lokalne zarejestrowane gospodarstwa rolne; 
Odmiany m.in.: Faworyt, Ożarowski, Kapturek, 
Warszawski, Olbrzym, Smaczek</t>
  </si>
  <si>
    <t xml:space="preserve">Pomidorki koktajlowe </t>
  </si>
  <si>
    <t>Pomidorki koktajlowe, gat. I, świeże, bez oznak 
zepsucia, czyste, nienadmarznięte. klasa 1, bez plam, 
Kształt kulisty lub lekko wydłużony, wygląd oraz 
stopień rozwoju charakterystyczny dla danej odmiany, 
jędrne, miąższ mięsisty, skórka twarda, przylegająca, 
świeże, bez odgnieceń i skaleczeń, pęknięć, bez plam po 
opryskach, bez zielonych piętek, bez obcych smaków 
i/lub zapachów, przy dostawach jedna odmiana i/lub 
typ handlowy, pochodzenie, jednolite pod względem 
barwy, dojrzałości, jakości; Kraj pochodzenia:  
POLSKA/ HISZPANIA;  Miejsce nabycia: Warszawski 
Rolno-Spożywczy Rynek Hurtowy SA, „Fasty” Rynek 
Hurtowy Rolno-Spożywczy Spółka z o.o., Lokalne 
zarejestrowane gospodarstwa rolne, Odmiany m.in: 
Maskotka, Bajaja, Koralik, Mandat, Sweet Million</t>
  </si>
  <si>
    <t>Por kl. I, duży, jasnozielony, twardy, oczyszczony</t>
  </si>
  <si>
    <t>Por kl. I, duży, jasnozielony, twardy, oczyszczony, duży, 
jasnozielony, twardy, oczyszczony, świeży, zdrowy, 
suchy, wolny od jakichkolwiek widocznych 
zanieczyszczeń obcych, o świeżym wyglądzie, bez 
uszkodzeń spowodowanych przez nawóz, pozbawione 
nieprawidłowej wilgoci zewnętrznej, bez pędów 
nasiennych, z usuniętymi nieświeżymi lub zwiędniętymi 
liśćmi oraz przyciętymi końcówkami liści i korzeniami; 
biała lub zielonkawobiała część pora stanowiąca min. 
jedną trzecią całkowitej długości lub połowę części 
osłoniętej, bez obcych smaków i/lub zapachów, przy 
dostawach jednolity pod względem odmiany i/lub typu 
handlowego, pochodzenia, jakości i kształtu;Kraj 
pochodzenia: POLSKA;  Miejsce nabycia: Warszawski 
Rolno-Spożywczy Rynek Hurtowy SA, „Fasty” Rynek 
Hurtowy Rolno-Spożywczy Spółka z o.o., Odmiany 
m.in.: Janosik, Titus , Juhas, Elepfant, Albos</t>
  </si>
  <si>
    <t>Rzodkiew biała sopel</t>
  </si>
  <si>
    <t>Rzodkiew biała sopel, gat. I, biała sopel, bez liści, 
czysta, sucha, nienadmarznięta, rzepa o cechach 
charakterystycznych dla danej odmiany i/lub typu 
handlowego jeśli chodzi o stopień rozwoju, o kształcie i 
barwie odpowiedniej do stopnia dojrzałości, Średnica 
korzenia mierzona w najszerszym miejscu zgrubienia – 
50-90 mm., świeża, bez oznak gnicia, pleśni, 
niepopękana, bez uszkodzeń mechanicznych,  Kraj 
pochodzenia: POLSKA;  Miejsce nabycia: Warszawski 
Rolno-Spożywczy Rynek Hurtowy SA, „Fasty” Rynek 
Hurtowy Rolno-Spożywczy Spółka z o.o., Lokalne 
zarejestrowane gospodarstwa rolne, Odmiana: Sopel 
Lodu</t>
  </si>
  <si>
    <t>Rzodkiewka</t>
  </si>
  <si>
    <t>Rzodkiewka, gat. I, Barwa czerwona lub biało 
czerwona, czysta, świeża i jędrna, smak ostro-słodkawy, 
odpowiednio dojrzała, bez obcych smaków i/lub 
zapachów,  Kraj pochodzenia: POLSKA/ WŁOCHY;  
Miejsce nabycia: Warszawski Rolno-Spożywczy Rynek 
Hurtowy SA, „Fasty” Rynek Hurtowy Rolno
Spożywczy Spółka z o.o., Odmiany m.in..: Carmen, 
Krakowianka, Opolanka, Lada, Donar, Rumba</t>
  </si>
  <si>
    <t>Sałata lodowa</t>
  </si>
  <si>
    <t>Sałata lodowa, gat. I, zdrowa i czysta, nienadmarznięta, 
barwa zielona i biała, liście kruche zwinięte w zwarte 
główki,bez pozostałości ziemi lub innego podłoża, oraz 
jakichkolwiek widocznych zanieczyszczeń obcych, bez 
śladów psucia, o świeżym wyglądzie, przycięcie czyste, 
prawidłowo rozwinięta, bez uszkodzeń mechanicznych 
bez obcych smaków i/lub zapachów, przy dostawach 
jedna odmiana i/lub typ handlowy, pochodzenie, w tym 
samym stopniu rozwoju, jednolita pod względem 
jakości i wielkości; Kraj pochodzenia: 
POLSKA/HISZPANIA;  Miejsce nabycia: Warszawski 
Rolno-Spożywczy Rynek Hurtowy SA, „Fasty” Rynek 
Hurtowy Rolno-Spożywczy Spółka z o.o. Odmiany 
m.in.. : Saladin, Great Lakes, Bakata, Dark Night, 
Lkarsen, Królowa Lata</t>
  </si>
  <si>
    <t>Sałata masłowa</t>
  </si>
  <si>
    <t>Sałata masłowa, gat. I, Barwa zielona, liście kruche 
zwijające się w zwarte główki, czysta, bez pozostałości 
ziemi lub innego podłoża, oraz jakichkolwiek 
widocznych zanieczyszczeń obcych, o świeżym 
wyglądzie, korzenie przycięte tuż przy nasadzie liści 
zewnętrznych, przycięcie czyste, prawidłowo 
rozwinięta,  zdrowa,świeża, nienadmarznięta, bez 
śladów uszkodzeń mechanicznych, barwa zielona z 
wierzchu bez przebarwień i zgnilizny, klasa I, bez 
obcych smaków i/lub zapachów, przy dostawach jedna 
odmiana i/lub typ handlowy, pochodzenie, w tym 
samym stopniu rozwoju, jednolita pod względem 
jakości i wielkości;  Kraj pochodzenia: POLSKA, 
Włochy;  Miejsce nabycia: Warszawski Rolno
Spożywczy Rynek Hurtowy SA, „Fasty” Rynek 
Hurtowy Rolno-Spożywczy Spółka z o.o.; Odmiany 
m.in: Bona, Królowa majowych, Maryna, Masłowa Cud, 
Alanis, Alexandria, Amorettia, Cedrine</t>
  </si>
  <si>
    <t>Seler korzeń kl. I, twardy, średniej wielkości, oczyszczony</t>
  </si>
  <si>
    <t>Seler korzeń kl. I, twardy, średniej wielkości, 
oczyszczony, korzeń prawidłowo wykształcony, gładki, 
o świeżym wyglądzie, twardy, jędrny, barwa na 
przekroju biała lub biało- kremowa, bez pustych 
przestrzeni, dobrej jakości, bez stłuczeń i ordzawień 
skórki, zdrowe (bez oznak gnicia, śladów pleśni, 
zmarznięcia), wolne od owadów i szkodników oraz 
uszkodzeń spowodowanych przez choroby i szkodniki, 
pozbawione nieprawidłowej wilgoci zewnętrznej, bez 
oznak wyrastania pędu kwiatostanowego;  biała do 
białokremowej, bez obcych smaków i/lub zapachów, 
przy dostawach jedna odmiana i/lub typ handlowy, 
pochodzenie, jednolity pod względem jakości i kształtu; 
 Kraj pochodzenia: POLSKA;  Miejsce nabycia: 
Warszawski Rolno-Spożywczy Rynek Hurtowy SA, 
„Fasty” Rynek Hurtowy Rolno-Spożywczy Spółka z 
o.o., Lokalne zarejestrowane gospodarstwa rolne; 
Odmiany m.in..: Albin, Makar, Talar, Bruno</t>
  </si>
  <si>
    <t>Szczypior</t>
  </si>
  <si>
    <t>Szczypior, gat. I, Drobne cienkie liście, średniej 
długości o barwie intensywnie zielonej, bez korzeni- 
cebuli, czysty, bez części traw, chwastów, świeży, bez 
pędów kwiatostanowych, bez obcych smaków i/lub 
zapachów,  przy dostawach jedna odmiana i/lub typ 
handlowy, pochodzenie, jednolita wielkość i jakość; 
Kraj pochodzenia: POLSKA/HISZPANIA/ Włochy; 
Miejsce nabycia: Warszawski Rolno-Spożywczy Rynek 
Hurtowy SA, „Fasty” Rynek Hurtowy Rolno
Spożywczy Spółka z o.o., Lokalne zarejestrowane 
gospodarstwa rolne Odmiany m.in..: Pompei, Bajkal, 
Red toga, Wita,Bohemia, Fortel, Medium Leaf, Prazka, 
Wulkan</t>
  </si>
  <si>
    <t>Śliwki kl. I</t>
  </si>
  <si>
    <t>Śliwki kl. I, Jędrne, świeże, zdrowe, czyste, 
nienadmarznięte, miąższ soczysty, słodki, lekko 
kwaskowaty, łatwo odchodzący od pestki,  zdrowe i 
świeże, bez uszkodzeń, stłuczeń i/lub zabliźnionych 
skaleczeń, dostatecznie rozwinięte i odpowiednio 
dojrzałe, barwa typowa dla danej odmiany,  nie 
przejrzała, nie za miękka, bez plam i oznak zepsucia, 
wielkość średnicy jednakowa przy całej dostawie, bez 
obcych smaków i/lub zapachów, przy dostawach 
jednolite pod względem odmiany i/lub typu 
handlowego, pochodzenia, wielkości, jakości, 
jednakowo dojrzałe i w tym samym stopniu rozwoju, 
Kraj pochodzenia: POLSKA; Miejsce nabycia: 
Warszawski Rolno-Spożywczy Rynek Hurtowy SA, 
„Fasty” Rynek Hurtowy Rolno-Spożywczy Spółka z 
o.o., Lokalne zarejestrowane gospodarstwa rolne; 
Odmiany: Węgierka, Presiedent, Opal, Amers, Bluefree, 
Empress, Diana, Dąbrowicka, Kalipso</t>
  </si>
  <si>
    <t>Truskawki (sezon wiosenny VI)</t>
  </si>
  <si>
    <t>Truskawki (sezon wiosenny VI), gat. I,  Owoce duże 
lub średnie, kształt kulisty, sercowaty lub szeroko
stożkowaty, skórka miejscami zaróżowiona lub 
równomiernie czerwona do ciemnoczerwonej, z lekkim 
połyskiem, szypułka oddzielająca się od owocu, bez 
obcych smaków i/lub zapachów, przy dostawach 
jednolite pod względem odmiany i/lub typu 
handlowego, pochodzenia, wielkości, jakości, 
jednakowo dojrzałe i w tym samym stopniu rozwoju; 
Kraj pochodzenia: POLSKA/HISZPANIA;  Miejsce 
nabycia: Warszawski Rolno-Spożywczy Rynek Hurtowy 
SA, „Fasty” Rynek Hurtowy Rolno-Spożywczy Spółka 
z o.o., Lokalne zarejestrowane gospodarstwa rolne 
Odmiany m.in: Aga, Ania, Antea, Aprica, Arosa, Astra, 
Cantus, Camarosa , Capri</t>
  </si>
  <si>
    <t>Ziemniaki białe kraj pochodzenia Polska gat. I, odmiana jednorodna przy każdej dostawie</t>
  </si>
  <si>
    <t>Ziemniaki białe kraj pochodzenia Polska gat. I, 
odmiana jednorodna przy każdej dostawie,  ziemniaki 
jędrne, prawidłowo wykształcone, kształt typowy dla 
danej odmiany, bulwy duże, okrągło- owalne, oczka 
płytkie, skórka gładka, jasna, miąższ średnio zwięzły, 
nie rozsypujący się, nie ciemniejący po ugotowaniu, 
zapach charakterystyczny, świeży,  bez pustych miejsc 
wewnątrz,  bez obcych smaków i/lub zapachów,  przy 
dostawach jednolite pod względem odmiany i/lub typu 
handlowego, pochodzenia, jakości i kształtu; Kraj 
pochodzenia: POLSKA,  Miejsce nabycia: Warszawski 
Rolno-Spożywczy Rynek Hurtowy SA, „Fasty” Rynek 
Hurtowy Rolno-Spożywczy Spółka z o.o., Lokalne 
zarejestrowane gospodarstwa rolne; Odmiany białe 
m.in: Irys, Irga, Bielik, Innovator, Sante,Katania, 
Longina</t>
  </si>
  <si>
    <t>Ziemniaki, młode w sezonie, odmiana jednorodna przy każdej dostawie</t>
  </si>
  <si>
    <t>Ziemniaki, młode w sezonie, odmiana jednorodna przy 
każdej dostawie, gat. I, jędrne, prawidłowo 
wykształcone, zebrane przed osiągnięciem pełnej 
dojrzałości, kształt typowy dla danej odmiany, bulwy 
duże, okrągło- owalne, oczka płytkie, skórka gładka, 
jasna, miąższ średnio zwięzły, nie rozsypujący się, nie 
ciemniejący po ugotowaniu, o dobrym zapachu, zapach 
charakterystyczny, świeży,  bez pustych miejsc 
wewnątrz,  bez obcych smaków i/lub zapachów, bez 
uszkodzeń mechanicznych, przy dostawach jednolite 
pod względem odmiany i/lub typu handlowego, 
pochodzenia, jakości i kształtu; Kraj pochodzenia: 
POLSKA/GRECJA/CYPR/EGIPT;  Miejsce nabycia: 
Warszawski Rolno-Spożywczy Rynek Hurtowy SA, 
„Fasty” Rynek Hurtowy Rolno-Spożywczy Spółka z 
o.o., Lokalne zarejestrowane gospodarstwa rolne, 
PIKLES  Odmiany m.in..: Accent, Drop, Fresco, Irys, 
Karol, Malwa, Orlik, Ruta, Aster, Gloria i Frezja, 
Bellarosa, Gala, Spunta</t>
  </si>
  <si>
    <t xml:space="preserve">Ananas świeży </t>
  </si>
  <si>
    <t>Ananas świeży gat. I., Owoce zdrowe (bez śladów 
gnicia i pleśni), wolne od szkodników i uszkodzeń przez 
nich wyrządzonych, nie zwiędnięte, czyste, nie 
uszkodzone, Barwa: typowa dla odmiany,barwa skórki: 
szaro-zielonkawa-żółta; smak: słodko-kwaśny, bez 
obcych smaków, posmaków czy zapachów, o zdrowych 
zielonych liściach, beż śladów gnicia, o świeżym 
wyglądzie, czysty tzn. wolny od jakichkolwiek 
widocznych substancji obcych, bez obcych smaków 
i/lub zapachów, przy dostawach jedna odmiana i/lub 
typ handlowy, pochodzenie, jakość, jednolite 
wybarwienie; Kraj pochodzenia: KOSTARYKA / 
Ekwador;  Miejsce nabycia: Warszawski Rolno
Spożywczy Rynek Hurtowy SA, „Fasty” Rynek 
Hurtowy Rolno-Spożywczy Spółka z o.o., Odmiany 
m.in, m.in..: Cayenne, Queen, Red Spanish, Abacaxi, 
Sugarloaf</t>
  </si>
  <si>
    <t>Szpinak świerży myty opakowanie 500 g</t>
  </si>
  <si>
    <t xml:space="preserve">Szpinak świeży myty opakowanie 500 g, gat. I, Jędrne i 
świeże, pakowane pakowane w zależności od dostawy w 
pojemnik plastikowy, pojemnik plastikowy 
zabezpieczony folią, folię;  Kraj pochodzenia: 
POLSKA;  Miejsce nabycia: Warszawski Rolno
Spożywczy Rynek Hurtowy SA, „Fasty” Rynek 
Hurtowy Rolno-Spożywczy Spółka z o.o., Odmiany 
m.in: Nowozelandzki, Olbrzym Zimowy, Matador, Asta 
F1. Producent: Fit&amp;Easy, PrimaNatura, FreshLIne, </t>
  </si>
  <si>
    <t>Rabarbar gat I</t>
  </si>
  <si>
    <t xml:space="preserve">Rabarbar gat I, jędrne i świeże łodygi, czyste, tzn. wolne 
od jakichkolwiek widocznych zanieczyszczeń obcych, o 
świeżym wyglądzie, bez uszkodzeń spowodowanych 
przez nawóz i mechanicznych, bez obcych smaków 
i/lub zapachów, przy dostawach jednolity pod 
względem odmiany i/lub typu handlowego, 
pochodzenia, jakości i kształtu; Kraj pochodzenia: 
POLSKA;  Miejsce nabycia: Warszawski Rolno
Spożywczy Rynek Hurtowy SA, „Fasty” Rynek 
Hurtowy Rolno-Spożywczy Spółka z o.o. Odmiany: 
Horsera, Wiśniowy, Malinowy </t>
  </si>
  <si>
    <t>Burak gotowany  w całości kl I /paczkowany po 500 g</t>
  </si>
  <si>
    <t>Burak gotowany  w całości kl I /paczkowany po 
500 g, Skład: Burak cały gotowany 100%, Kraj 
pochodzenia Polska, Producent m.in: Artman, 
Multi-Smak, Witamina, EkoVita</t>
  </si>
  <si>
    <t>opk</t>
  </si>
  <si>
    <t>Rukola myta paczkowana po 100 g</t>
  </si>
  <si>
    <t>Rukola myta paczkowana po 100 g, kl. I, Jędrne i świeże, 
pakowane pakowane w zależności od dostawy w 
pojemnik plastikowy, pojemnik plastikowy 
zabezpieczony folią, folię;  Kraj pochodzenia: 
POLSKA/WŁOCHY;  Miejsce nabycia: Warszawski 
Rolno-Spożywczy Rynek Hurtowy SA, „Fasty” Rynek 
Hurtowy Rolno-Spożywczy Spółka z o.o. Odmiany 
m.in..: Rokietta Siewna, Eruca Sativa, Baby Leaf, 
Rokoko, ; Producent: FreshLine, Fit&amp;Easy</t>
  </si>
  <si>
    <t>Ogórek małosolny robiony naturalnie/ bez dodatku octu</t>
  </si>
  <si>
    <t>Ogórek małosolny robiony naturalnie/ bez dodatku 
octu gat. I,  Kraj pochodzenia: POLSKA;  produkt 
zgodny z załączoną kartą charakterystyki produktu</t>
  </si>
  <si>
    <t xml:space="preserve">Jaja PL/ z wolnego wybiegu /przy każdej dostawie muszą posiadać dokument identyfikacyjny </t>
  </si>
  <si>
    <t>Jaja PL/ z wolnego wybiegu /przy każdej dostawie 
dostarczany dokument identyfikacyjny,  jaja z wolnego 
wybiegu, skorupka jasna koloru kremowego, beżowego 
nieuszkodzona, bez zabrudzeń, skorupka o jednolitej 
teksturze oraz barwie, bez obcych zapachów; 
zgodne z klasą I, każde jajko z nadrukowanym 
numerem identyfikacyjnym, Opakowanie właściwie 
oznaczone -nazwę producenta oraz adres, klasa jakości, 
kategorię wagową, liczbę jaj w opakowaniu, datę 
pakowania; towar spełniający normy techniczne i 
jakościowe wynikające z obowiązujących przepisów 
polskiego prawa dla produktów żywnościowych/termin 
przydatności nie krótszy niż 21 dni Kraj pochodzenia: 
POLSKA; Miejsce zakupu: „Fasty” Rynek Hurtowy 
Rolno-Spożywczy Spółka z o.o.,, Hurtownie: Kosma, 
Polmir, bezpośrednie zakupy z Ferm Drobiarskich, 
m.in..: Kowalik, Banaś</t>
  </si>
  <si>
    <t xml:space="preserve">Mango </t>
  </si>
  <si>
    <t>Mango do szt.;  gat. I,  średniotwarde, o jednolitym 
kolorze skórki, zdrowe, świeże, bez śladów gnicia i 
ciemnych plam, o jasnozielonym wnętrzu owoców, o 
świeżym wyglądzie, czysty tzn. wolny od jakichkolwiek 
widocznych substancji obcych, bez obcych smaków 
i/lub zapachów, przy dostawach jedna odmiana i/lub 
typ handlowy, pochodzenie, jakość, jednolite; Kraj 
pochodzenia: IZRAEL/KOLUMBIA/ RPA/PERU; 
Miejsce nabycia: Warszawski Rolno-Spożywczy Rynek 
Hurtowy SA, „Fasty” Rynek Hurtowy Rolno
Spożywczy Spółka z o.o., Odmiany m.in: Fuerte, Hass</t>
  </si>
  <si>
    <t xml:space="preserve">Seler naciowy 400-500g </t>
  </si>
  <si>
    <t>Seler naciowy kl. I, twardy, średniej wielkości, 
oczyszczony, prawidłowo wykształcony, gładki, 
o świeżym wyglądzie, twardy, jędrny, barwa na 
przekroju biała zielona , bez pustych 
przestrzeni, dobrej jakości, bez stłuczeń i ordzawień 
skórki, zdrowe (bez oznak gnicia, śladów pleśni, 
zmarznięcia), wolne od owadów i szkodników oraz 
uszkodzeń spowodowanych przez choroby i szkodniki, 
pozbawione nieprawidłowej wilgoci zewnętrznej, bez 
oznak wyrastania pędu kwiatostanowego;  biała do 
białokremowej, bez obcych smaków i/lub zapachów, 
przy dostawach jedna odmiana i/lub typ handlowy, 
pochodzenie, jednolity pod względem jakości i kształtu; 
 Kraj pochodzenia: POLSKA;  Miejsce nabycia: 
Warszawski Rolno-Spożywczy Rynek Hurtowy SA, 
„Fasty” Rynek Hurtowy Rolno-Spożywczy Spółka z 
o.o., Lokalne zarejestrowane gospodarstwa rolne; 
Odmiany m.in..: Albin, Makar, Talar, Bruno</t>
  </si>
  <si>
    <t>cz. 8 - ryby</t>
  </si>
  <si>
    <t>Filet z miruny (Macruronus novaezelandiae), produkcja morska (340g+) FAO81
bez skóry, bez lodu (nie więcej niż 5% glazury) SHP opakowania po 6,80 kg</t>
  </si>
  <si>
    <t xml:space="preserve">Filet z mintaja (Merluccius hubbsi) Valastro, FAO41 produkcja morska SHP bez skóry, bez lodu, glazura do 5%, nie mniejszy niż 280 g </t>
  </si>
  <si>
    <t>Miruna (Macruronus novaezelandiae) kostka z fileta bez skóry ,bez ości, glazura do 5%</t>
  </si>
  <si>
    <t>Burger rybny ok 90 g  filety z mintaja 72% panierka sypka 9% (mąka pszenna, sól, mąka ryżowa, pietruszka 0,7%, czarny pieprz, opakowania 3 kg</t>
  </si>
  <si>
    <t>Dorsz Atlantycki( Gadus morhua) filet bez skóry, romiar fil min. 220-340 + , glazura do 3%, SHP</t>
  </si>
  <si>
    <t xml:space="preserve">Łosoś mrożony  filet 1,8-2.2 kg </t>
  </si>
  <si>
    <t>Paluszki rybne w panierce z fileta ryb białych min. 65% (mintaja, dorsza, morszczuka, miruny) , panier (mąka pszenna, olej rzepakowy, woda, sól, drożdże, ekstrakt z papryki)/ opakowania min 6 kg</t>
  </si>
  <si>
    <t>Burger buraczkowy 130 g</t>
  </si>
  <si>
    <t>Burger z grilowanych warzyw 120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</si>
</sst>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zł&quot;;[Red]\-#,##0.00\ &quot;zł&quot;"/>
    <numFmt numFmtId="44" formatCode="_-* #,##0.00\ &quot;zł&quot;_-;\-* #,##0.00\ &quot;zł&quot;_-;_-* &quot;-&quot;??\ &quot;zł&quot;_-;_-@_-"/>
    <numFmt numFmtId="164" formatCode="_-* #,##0.00\ [$zł-415]_-;\-* #,##0.00\ [$zł-415]_-;_-* &quot;-&quot;??\ [$zł-415]_-;_-@_-"/>
  </numFmts>
  <fonts count="20">
    <font>
      <sz val="11"/>
      <color theme="1"/>
      <name val="Czcionka tekstu podstawowego"/>
      <family val="2"/>
      <charset val="238"/>
    </font>
    <font>
      <b/>
      <sz val="10"/>
      <name val="Arial"/>
      <family val="2"/>
      <charset val="238"/>
    </font>
    <font>
      <b/>
      <sz val="14"/>
      <name val="Arial"/>
      <family val="2"/>
      <charset val="238"/>
    </font>
    <font>
      <b/>
      <sz val="10"/>
      <name val="Garamond"/>
      <family val="1"/>
      <charset val="238"/>
    </font>
    <font>
      <b/>
      <sz val="8"/>
      <name val="Garamond"/>
      <family val="1"/>
      <charset val="238"/>
    </font>
    <font>
      <sz val="11"/>
      <name val="Czcionka tekstu podstawowego"/>
      <family val="2"/>
      <charset val="238"/>
    </font>
    <font>
      <b/>
      <sz val="11"/>
      <name val="Czcionka tekstu podstawowego"/>
      <charset val="238"/>
    </font>
    <font>
      <b/>
      <sz val="10"/>
      <name val="Czcionka tekstu podstawowego"/>
      <charset val="238"/>
    </font>
    <font>
      <sz val="11"/>
      <color theme="1"/>
      <name val="Czcionka tekstu podstawowego"/>
      <family val="2"/>
      <charset val="238"/>
    </font>
    <font>
      <sz val="11"/>
      <color theme="5" tint="-0.249977111117893"/>
      <name val="Czcionka tekstu podstawowego"/>
      <family val="2"/>
      <charset val="238"/>
    </font>
    <font>
      <sz val="9"/>
      <color rgb="FF000000"/>
      <name val="Arial"/>
      <family val="2"/>
      <charset val="238"/>
    </font>
    <font>
      <sz val="11"/>
      <name val="Czcionka tekstu podstawowego"/>
      <charset val="238"/>
    </font>
    <font>
      <b/>
      <i/>
      <sz val="9"/>
      <name val="Czcionka tekstu podstawowego"/>
      <charset val="238"/>
    </font>
    <font>
      <sz val="11"/>
      <name val="Garamond"/>
      <family val="1"/>
      <charset val="238"/>
    </font>
    <font>
      <sz val="11"/>
      <color theme="1"/>
      <name val="Garamond"/>
      <family val="1"/>
      <charset val="238"/>
    </font>
    <font>
      <sz val="8"/>
      <name val="Czcionka tekstu podstawowego"/>
      <family val="2"/>
      <charset val="238"/>
    </font>
    <font>
      <sz val="11"/>
      <color rgb="FFC00000"/>
      <name val="Czcionka tekstu podstawowego"/>
      <charset val="238"/>
    </font>
    <font>
      <sz val="9"/>
      <color rgb="FF000000"/>
      <name val="Garamond"/>
      <family val="1"/>
      <charset val="238"/>
    </font>
    <font>
      <sz val="11"/>
      <color rgb="FF000000"/>
      <name val="Garamond"/>
      <family val="1"/>
      <charset val="238"/>
    </font>
    <font>
      <sz val="11"/>
      <color rgb="FFFF0000"/>
      <name val="Czcionka tekstu podstawowego"/>
      <charset val="238"/>
    </font>
  </fonts>
  <fills count="6">
    <fill>
      <patternFill patternType="none"/>
    </fill>
    <fill>
      <patternFill patternType="gray125"/>
    </fill>
    <fill>
      <patternFill patternType="solid">
        <fgColor theme="2" tint="-0.249977111117893"/>
        <bgColor indexed="64"/>
      </patternFill>
    </fill>
    <fill>
      <patternFill patternType="solid">
        <fgColor theme="2" tint="-0.499984740745262"/>
        <bgColor indexed="64"/>
      </patternFill>
    </fill>
    <fill>
      <patternFill patternType="solid">
        <fgColor rgb="FFFFFFFF"/>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s>
  <cellStyleXfs count="4">
    <xf numFmtId="0" fontId="0" fillId="0" borderId="0"/>
    <xf numFmtId="9" fontId="8" fillId="0" borderId="0" applyFont="0" applyFill="0" applyBorder="0" applyAlignment="0" applyProtection="0"/>
    <xf numFmtId="44" fontId="8" fillId="0" borderId="0" applyFont="0" applyFill="0" applyBorder="0" applyAlignment="0" applyProtection="0"/>
    <xf numFmtId="0" fontId="10" fillId="4" borderId="0">
      <alignment horizontal="left" vertical="center"/>
    </xf>
  </cellStyleXfs>
  <cellXfs count="73">
    <xf numFmtId="0" fontId="0" fillId="0" borderId="0" xfId="0"/>
    <xf numFmtId="44" fontId="11" fillId="2" borderId="1" xfId="2" applyFont="1" applyFill="1" applyBorder="1" applyAlignment="1" applyProtection="1">
      <alignment horizontal="right" vertical="center"/>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164" fontId="5" fillId="0" borderId="0" xfId="0" applyNumberFormat="1" applyFont="1" applyAlignment="1" applyProtection="1">
      <alignment horizontal="right" vertical="center"/>
      <protection hidden="1"/>
    </xf>
    <xf numFmtId="9" fontId="5" fillId="0" borderId="0" xfId="1" applyFont="1" applyAlignment="1" applyProtection="1">
      <alignment horizontal="center" vertical="center"/>
      <protection hidden="1"/>
    </xf>
    <xf numFmtId="0" fontId="5" fillId="0" borderId="0" xfId="0" applyFont="1" applyProtection="1">
      <protection hidden="1"/>
    </xf>
    <xf numFmtId="0" fontId="5" fillId="0" borderId="0" xfId="0" applyFont="1" applyAlignment="1" applyProtection="1">
      <alignment horizontal="center" vertical="center"/>
      <protection hidden="1"/>
    </xf>
    <xf numFmtId="0" fontId="3" fillId="2" borderId="7" xfId="0" applyFont="1" applyFill="1" applyBorder="1" applyAlignment="1" applyProtection="1">
      <alignment horizontal="center" vertical="center"/>
      <protection hidden="1"/>
    </xf>
    <xf numFmtId="0" fontId="3" fillId="2" borderId="8" xfId="0" applyFont="1" applyFill="1" applyBorder="1" applyAlignment="1" applyProtection="1">
      <alignment horizontal="center" vertical="center"/>
      <protection hidden="1"/>
    </xf>
    <xf numFmtId="164" fontId="4" fillId="2" borderId="8" xfId="0" applyNumberFormat="1" applyFont="1" applyFill="1" applyBorder="1" applyAlignment="1" applyProtection="1">
      <alignment horizontal="center" vertical="center" wrapText="1"/>
      <protection hidden="1"/>
    </xf>
    <xf numFmtId="9" fontId="5" fillId="2" borderId="8" xfId="1" applyFont="1" applyFill="1" applyBorder="1" applyAlignment="1" applyProtection="1">
      <alignment horizontal="center" vertical="center" wrapText="1"/>
      <protection hidden="1"/>
    </xf>
    <xf numFmtId="44" fontId="5" fillId="2" borderId="9" xfId="2" applyFont="1" applyFill="1" applyBorder="1" applyAlignment="1" applyProtection="1">
      <alignment horizontal="center" vertical="center" wrapText="1"/>
      <protection hidden="1"/>
    </xf>
    <xf numFmtId="0" fontId="4" fillId="2" borderId="8" xfId="0" applyFont="1" applyFill="1" applyBorder="1" applyAlignment="1" applyProtection="1">
      <alignment horizontal="center" vertical="center"/>
      <protection hidden="1"/>
    </xf>
    <xf numFmtId="164" fontId="4" fillId="2" borderId="10" xfId="0" applyNumberFormat="1" applyFont="1" applyFill="1" applyBorder="1" applyAlignment="1" applyProtection="1">
      <alignment horizontal="center" vertical="center" wrapText="1"/>
      <protection hidden="1"/>
    </xf>
    <xf numFmtId="0" fontId="1" fillId="2" borderId="1" xfId="0" applyFont="1" applyFill="1" applyBorder="1" applyAlignment="1" applyProtection="1">
      <alignment horizontal="center" vertical="center"/>
      <protection hidden="1"/>
    </xf>
    <xf numFmtId="164" fontId="11" fillId="2" borderId="1" xfId="0" applyNumberFormat="1" applyFont="1" applyFill="1" applyBorder="1" applyAlignment="1" applyProtection="1">
      <alignment horizontal="right" vertical="center"/>
      <protection hidden="1"/>
    </xf>
    <xf numFmtId="164" fontId="5" fillId="2" borderId="1" xfId="0" applyNumberFormat="1" applyFont="1" applyFill="1" applyBorder="1" applyAlignment="1" applyProtection="1">
      <alignment horizontal="right" vertical="center"/>
      <protection hidden="1"/>
    </xf>
    <xf numFmtId="0" fontId="7" fillId="0" borderId="0" xfId="0" applyFont="1" applyAlignment="1" applyProtection="1">
      <alignment horizontal="center" vertical="center"/>
      <protection hidden="1"/>
    </xf>
    <xf numFmtId="164" fontId="6" fillId="0" borderId="0" xfId="0" applyNumberFormat="1" applyFont="1" applyAlignment="1" applyProtection="1">
      <alignment horizontal="right" vertical="center"/>
      <protection hidden="1"/>
    </xf>
    <xf numFmtId="0" fontId="6" fillId="2" borderId="3" xfId="0" applyFont="1" applyFill="1" applyBorder="1" applyAlignment="1" applyProtection="1">
      <alignment horizontal="center" vertical="center"/>
      <protection hidden="1"/>
    </xf>
    <xf numFmtId="164" fontId="6" fillId="2" borderId="4" xfId="0" applyNumberFormat="1" applyFont="1" applyFill="1" applyBorder="1" applyAlignment="1" applyProtection="1">
      <alignment horizontal="right" vertical="center"/>
      <protection hidden="1"/>
    </xf>
    <xf numFmtId="0" fontId="9" fillId="0" borderId="0" xfId="0" applyFont="1" applyAlignment="1" applyProtection="1">
      <alignment horizontal="center" vertical="center"/>
      <protection hidden="1"/>
    </xf>
    <xf numFmtId="164" fontId="9" fillId="0" borderId="0" xfId="0" applyNumberFormat="1" applyFont="1" applyAlignment="1" applyProtection="1">
      <alignment horizontal="right" vertical="center"/>
      <protection hidden="1"/>
    </xf>
    <xf numFmtId="164" fontId="9" fillId="0" borderId="1" xfId="0" applyNumberFormat="1" applyFont="1" applyBorder="1" applyAlignment="1" applyProtection="1">
      <alignment horizontal="right" vertical="center"/>
      <protection locked="0" hidden="1"/>
    </xf>
    <xf numFmtId="9" fontId="5" fillId="0" borderId="1" xfId="1" applyFont="1" applyBorder="1" applyAlignment="1" applyProtection="1">
      <alignment horizontal="center" vertical="center"/>
      <protection locked="0" hidden="1"/>
    </xf>
    <xf numFmtId="0" fontId="7" fillId="0" borderId="1" xfId="0" applyFont="1" applyBorder="1" applyAlignment="1" applyProtection="1">
      <alignment horizontal="center" vertical="center"/>
      <protection hidden="1"/>
    </xf>
    <xf numFmtId="0" fontId="13" fillId="2" borderId="1" xfId="0" applyFont="1" applyFill="1" applyBorder="1" applyAlignment="1" applyProtection="1">
      <alignment horizontal="left" vertical="center" wrapText="1"/>
      <protection hidden="1"/>
    </xf>
    <xf numFmtId="0" fontId="13" fillId="2" borderId="1" xfId="0" applyFont="1" applyFill="1" applyBorder="1" applyAlignment="1" applyProtection="1">
      <alignment horizontal="left" vertical="top" wrapText="1"/>
      <protection hidden="1"/>
    </xf>
    <xf numFmtId="0" fontId="13" fillId="2" borderId="1" xfId="0" applyFont="1" applyFill="1" applyBorder="1" applyAlignment="1" applyProtection="1">
      <alignment vertical="center" wrapText="1"/>
      <protection hidden="1"/>
    </xf>
    <xf numFmtId="0" fontId="13" fillId="2" borderId="1" xfId="0" applyFont="1" applyFill="1" applyBorder="1" applyAlignment="1" applyProtection="1">
      <alignment wrapText="1"/>
      <protection hidden="1"/>
    </xf>
    <xf numFmtId="0" fontId="14" fillId="2" borderId="1" xfId="0" applyFont="1" applyFill="1" applyBorder="1" applyAlignment="1" applyProtection="1">
      <alignment horizontal="left" vertical="center" wrapText="1"/>
      <protection hidden="1"/>
    </xf>
    <xf numFmtId="4" fontId="10" fillId="2" borderId="1" xfId="3" applyNumberFormat="1" applyFill="1" applyBorder="1" applyAlignment="1" applyProtection="1">
      <alignment horizontal="left" vertical="center" wrapText="1"/>
      <protection hidden="1"/>
    </xf>
    <xf numFmtId="9" fontId="11" fillId="0" borderId="1" xfId="1" applyFont="1" applyFill="1" applyBorder="1" applyAlignment="1" applyProtection="1">
      <alignment horizontal="center" vertical="center"/>
      <protection locked="0" hidden="1"/>
    </xf>
    <xf numFmtId="0" fontId="3" fillId="2" borderId="1" xfId="0" applyFont="1" applyFill="1" applyBorder="1" applyAlignment="1" applyProtection="1">
      <alignment horizontal="center" vertical="center"/>
      <protection hidden="1"/>
    </xf>
    <xf numFmtId="164" fontId="4" fillId="2" borderId="1" xfId="0" applyNumberFormat="1" applyFont="1" applyFill="1" applyBorder="1" applyAlignment="1" applyProtection="1">
      <alignment horizontal="center" vertical="center" wrapText="1"/>
      <protection hidden="1"/>
    </xf>
    <xf numFmtId="9" fontId="5" fillId="2" borderId="1" xfId="1" applyFont="1" applyFill="1" applyBorder="1" applyAlignment="1" applyProtection="1">
      <alignment horizontal="center" vertical="center" wrapText="1"/>
      <protection hidden="1"/>
    </xf>
    <xf numFmtId="44" fontId="5" fillId="2" borderId="1" xfId="2"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protection hidden="1"/>
    </xf>
    <xf numFmtId="164" fontId="16" fillId="0" borderId="1" xfId="0" applyNumberFormat="1" applyFont="1" applyBorder="1" applyAlignment="1" applyProtection="1">
      <alignment horizontal="right" vertical="center"/>
      <protection locked="0" hidden="1"/>
    </xf>
    <xf numFmtId="9" fontId="5" fillId="0" borderId="1" xfId="1" applyFont="1" applyBorder="1" applyAlignment="1" applyProtection="1">
      <alignment horizontal="center" vertical="center"/>
      <protection hidden="1"/>
    </xf>
    <xf numFmtId="0" fontId="5" fillId="0" borderId="1" xfId="0" applyFont="1" applyBorder="1" applyAlignment="1" applyProtection="1">
      <alignment horizontal="center" vertical="center"/>
      <protection hidden="1"/>
    </xf>
    <xf numFmtId="0" fontId="5" fillId="2" borderId="1" xfId="0" applyFont="1" applyFill="1" applyBorder="1" applyProtection="1">
      <protection hidden="1"/>
    </xf>
    <xf numFmtId="4" fontId="17" fillId="2" borderId="1" xfId="3" applyNumberFormat="1" applyFont="1" applyFill="1" applyBorder="1" applyAlignment="1" applyProtection="1">
      <alignment horizontal="left" vertical="center" wrapText="1"/>
      <protection hidden="1"/>
    </xf>
    <xf numFmtId="4" fontId="18" fillId="2" borderId="1" xfId="3" applyNumberFormat="1" applyFont="1" applyFill="1" applyBorder="1" applyAlignment="1" applyProtection="1">
      <alignment horizontal="left" vertical="center" wrapText="1"/>
      <protection hidden="1"/>
    </xf>
    <xf numFmtId="4" fontId="14" fillId="2" borderId="1" xfId="3" applyNumberFormat="1" applyFont="1" applyFill="1" applyBorder="1" applyAlignment="1" applyProtection="1">
      <alignment horizontal="left" vertical="center" wrapText="1"/>
      <protection hidden="1"/>
    </xf>
    <xf numFmtId="0" fontId="13" fillId="2" borderId="1" xfId="0" applyFont="1" applyFill="1" applyBorder="1" applyProtection="1">
      <protection hidden="1"/>
    </xf>
    <xf numFmtId="0" fontId="13" fillId="2" borderId="1" xfId="0" applyFont="1" applyFill="1" applyBorder="1" applyAlignment="1" applyProtection="1">
      <alignment horizontal="left" vertical="center"/>
      <protection hidden="1"/>
    </xf>
    <xf numFmtId="0" fontId="7" fillId="2" borderId="1" xfId="0" applyFont="1" applyFill="1" applyBorder="1" applyAlignment="1" applyProtection="1">
      <alignment horizontal="center" vertical="center"/>
      <protection hidden="1"/>
    </xf>
    <xf numFmtId="9" fontId="5" fillId="5" borderId="1" xfId="1" applyFont="1" applyFill="1" applyBorder="1" applyAlignment="1" applyProtection="1">
      <alignment horizontal="center" vertical="center"/>
      <protection hidden="1"/>
    </xf>
    <xf numFmtId="0" fontId="5" fillId="2" borderId="0" xfId="0" applyFont="1" applyFill="1" applyProtection="1">
      <protection hidden="1"/>
    </xf>
    <xf numFmtId="0" fontId="13" fillId="2" borderId="1" xfId="0" applyFont="1" applyFill="1" applyBorder="1" applyAlignment="1">
      <alignment horizontal="left" vertical="center"/>
    </xf>
    <xf numFmtId="0" fontId="6" fillId="0" borderId="1" xfId="0" applyFont="1" applyBorder="1" applyAlignment="1" applyProtection="1">
      <alignment horizontal="center" vertical="center"/>
      <protection hidden="1"/>
    </xf>
    <xf numFmtId="4" fontId="13" fillId="2" borderId="1" xfId="3" applyNumberFormat="1" applyFont="1" applyFill="1" applyBorder="1" applyAlignment="1" applyProtection="1">
      <alignment horizontal="left" vertical="center" wrapText="1"/>
      <protection hidden="1"/>
    </xf>
    <xf numFmtId="0" fontId="7" fillId="5" borderId="1" xfId="0" applyFont="1" applyFill="1" applyBorder="1" applyAlignment="1" applyProtection="1">
      <alignment horizontal="center" vertical="center"/>
      <protection hidden="1"/>
    </xf>
    <xf numFmtId="164" fontId="9" fillId="5" borderId="1" xfId="0" applyNumberFormat="1" applyFont="1" applyFill="1" applyBorder="1" applyAlignment="1" applyProtection="1">
      <alignment horizontal="right" vertical="center"/>
      <protection hidden="1"/>
    </xf>
    <xf numFmtId="164" fontId="9" fillId="0" borderId="1" xfId="0" applyNumberFormat="1" applyFont="1" applyBorder="1" applyAlignment="1" applyProtection="1">
      <alignment horizontal="right" vertical="center"/>
      <protection hidden="1"/>
    </xf>
    <xf numFmtId="164" fontId="5" fillId="0" borderId="1" xfId="0" applyNumberFormat="1" applyFont="1" applyBorder="1" applyAlignment="1" applyProtection="1">
      <alignment horizontal="right" vertical="center"/>
      <protection hidden="1"/>
    </xf>
    <xf numFmtId="44" fontId="5" fillId="2" borderId="1" xfId="0" applyNumberFormat="1" applyFont="1" applyFill="1" applyBorder="1" applyAlignment="1" applyProtection="1">
      <alignment horizontal="right" vertical="center"/>
      <protection hidden="1"/>
    </xf>
    <xf numFmtId="44" fontId="19" fillId="0" borderId="1" xfId="0" applyNumberFormat="1" applyFont="1" applyBorder="1" applyAlignment="1" applyProtection="1">
      <alignment horizontal="right" vertical="center"/>
      <protection locked="0" hidden="1"/>
    </xf>
    <xf numFmtId="44" fontId="19" fillId="0" borderId="1" xfId="0" applyNumberFormat="1" applyFont="1" applyBorder="1" applyAlignment="1" applyProtection="1">
      <alignment horizontal="right" vertical="center"/>
      <protection hidden="1"/>
    </xf>
    <xf numFmtId="164" fontId="19" fillId="0" borderId="1" xfId="0" applyNumberFormat="1" applyFont="1" applyBorder="1" applyAlignment="1" applyProtection="1">
      <alignment horizontal="right" vertical="center"/>
      <protection hidden="1"/>
    </xf>
    <xf numFmtId="44" fontId="19" fillId="0" borderId="1" xfId="0" applyNumberFormat="1" applyFont="1" applyBorder="1" applyProtection="1">
      <protection hidden="1"/>
    </xf>
    <xf numFmtId="0" fontId="5" fillId="5" borderId="0" xfId="0" applyFont="1" applyFill="1" applyProtection="1">
      <protection hidden="1"/>
    </xf>
    <xf numFmtId="8" fontId="19" fillId="0" borderId="1" xfId="0" applyNumberFormat="1" applyFont="1" applyBorder="1" applyProtection="1">
      <protection hidden="1"/>
    </xf>
    <xf numFmtId="0" fontId="2" fillId="0" borderId="13" xfId="0" applyFont="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3" fillId="3" borderId="1" xfId="0" applyFont="1" applyFill="1" applyBorder="1" applyAlignment="1" applyProtection="1">
      <alignment horizontal="center" vertical="center"/>
      <protection hidden="1"/>
    </xf>
    <xf numFmtId="0" fontId="2" fillId="0" borderId="11" xfId="0" applyFont="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3" fillId="3" borderId="5" xfId="0" applyFont="1" applyFill="1" applyBorder="1" applyAlignment="1" applyProtection="1">
      <alignment horizontal="center" vertical="center"/>
      <protection hidden="1"/>
    </xf>
    <xf numFmtId="0" fontId="3" fillId="3" borderId="2" xfId="0" applyFont="1" applyFill="1" applyBorder="1" applyAlignment="1" applyProtection="1">
      <alignment horizontal="center" vertical="center"/>
      <protection hidden="1"/>
    </xf>
    <xf numFmtId="0" fontId="3" fillId="3" borderId="6" xfId="0" applyFont="1" applyFill="1" applyBorder="1" applyAlignment="1" applyProtection="1">
      <alignment horizontal="center" vertical="center"/>
      <protection hidden="1"/>
    </xf>
  </cellXfs>
  <cellStyles count="4">
    <cellStyle name="Normalny" xfId="0" builtinId="0"/>
    <cellStyle name="Procentowy" xfId="1" builtinId="5"/>
    <cellStyle name="S4" xfId="3" xr:uid="{00000000-0005-0000-0000-000002000000}"/>
    <cellStyle name="Walutowy"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0963-28B2-4831-B492-1D077B53426F}">
  <sheetPr>
    <tabColor rgb="FF00B050"/>
  </sheetPr>
  <dimension ref="A1:J34"/>
  <sheetViews>
    <sheetView workbookViewId="0">
      <selection activeCell="D5" sqref="D5:D19"/>
    </sheetView>
  </sheetViews>
  <sheetFormatPr defaultRowHeight="14.25"/>
  <cols>
    <col min="1" max="1" width="5.25" style="7" customWidth="1"/>
    <col min="2" max="2" width="41.75" style="6" customWidth="1"/>
    <col min="3" max="3" width="28.2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10" ht="16.5" customHeight="1">
      <c r="A1" s="2"/>
      <c r="B1" s="3" t="s">
        <v>0</v>
      </c>
      <c r="C1" s="3"/>
    </row>
    <row r="2" spans="1:10" ht="18">
      <c r="A2" s="65" t="s">
        <v>1</v>
      </c>
      <c r="B2" s="66"/>
      <c r="C2" s="66"/>
      <c r="D2" s="66"/>
      <c r="E2" s="66"/>
      <c r="F2" s="66"/>
      <c r="G2" s="66"/>
      <c r="H2" s="66"/>
      <c r="I2" s="66"/>
      <c r="J2" s="66"/>
    </row>
    <row r="3" spans="1:10" ht="66" customHeight="1">
      <c r="A3" s="34" t="s">
        <v>2</v>
      </c>
      <c r="B3" s="34" t="s">
        <v>3</v>
      </c>
      <c r="C3" s="34" t="s">
        <v>4</v>
      </c>
      <c r="D3" s="35" t="s">
        <v>5</v>
      </c>
      <c r="E3" s="36" t="s">
        <v>6</v>
      </c>
      <c r="F3" s="37" t="s">
        <v>7</v>
      </c>
      <c r="G3" s="35" t="s">
        <v>8</v>
      </c>
      <c r="H3" s="38" t="s">
        <v>9</v>
      </c>
      <c r="I3" s="38" t="s">
        <v>10</v>
      </c>
      <c r="J3" s="35" t="s">
        <v>11</v>
      </c>
    </row>
    <row r="4" spans="1:10" ht="6" customHeight="1">
      <c r="A4" s="67"/>
      <c r="B4" s="67"/>
      <c r="C4" s="67"/>
      <c r="D4" s="67"/>
      <c r="E4" s="67"/>
      <c r="F4" s="67"/>
      <c r="G4" s="67"/>
      <c r="H4" s="67"/>
      <c r="I4" s="67"/>
      <c r="J4" s="67"/>
    </row>
    <row r="5" spans="1:10" ht="45">
      <c r="A5" s="15" t="s">
        <v>12</v>
      </c>
      <c r="B5" s="44" t="s">
        <v>13</v>
      </c>
      <c r="C5" s="32"/>
      <c r="D5" s="24"/>
      <c r="E5" s="25">
        <v>0.05</v>
      </c>
      <c r="F5" s="1">
        <f>ROUND((D5*E5),2)</f>
        <v>0</v>
      </c>
      <c r="G5" s="16">
        <f>ROUND((D5*(1+E5)),2)</f>
        <v>0</v>
      </c>
      <c r="H5" s="26" t="s">
        <v>14</v>
      </c>
      <c r="I5" s="26">
        <v>250</v>
      </c>
      <c r="J5" s="17">
        <f>G5*I5</f>
        <v>0</v>
      </c>
    </row>
    <row r="6" spans="1:10" ht="15">
      <c r="A6" s="15" t="s">
        <v>15</v>
      </c>
      <c r="B6" s="44" t="s">
        <v>16</v>
      </c>
      <c r="C6" s="32"/>
      <c r="D6" s="24"/>
      <c r="E6" s="25">
        <v>0.05</v>
      </c>
      <c r="F6" s="1">
        <f t="shared" ref="F6:F19" si="0">ROUND((D6*E6),2)</f>
        <v>0</v>
      </c>
      <c r="G6" s="16">
        <f t="shared" ref="G6:G19" si="1">ROUND((D6*(1+E6)),2)</f>
        <v>0</v>
      </c>
      <c r="H6" s="26" t="s">
        <v>17</v>
      </c>
      <c r="I6" s="26">
        <v>30</v>
      </c>
      <c r="J6" s="17">
        <f t="shared" ref="J6:J19" si="2">G6*I6</f>
        <v>0</v>
      </c>
    </row>
    <row r="7" spans="1:10" ht="60">
      <c r="A7" s="15" t="s">
        <v>18</v>
      </c>
      <c r="B7" s="44" t="s">
        <v>19</v>
      </c>
      <c r="C7" s="32"/>
      <c r="D7" s="24"/>
      <c r="E7" s="25">
        <v>0.05</v>
      </c>
      <c r="F7" s="1">
        <f t="shared" si="0"/>
        <v>0</v>
      </c>
      <c r="G7" s="16">
        <f t="shared" si="1"/>
        <v>0</v>
      </c>
      <c r="H7" s="26" t="s">
        <v>17</v>
      </c>
      <c r="I7" s="26">
        <v>130</v>
      </c>
      <c r="J7" s="17">
        <f t="shared" si="2"/>
        <v>0</v>
      </c>
    </row>
    <row r="8" spans="1:10" ht="30">
      <c r="A8" s="15" t="s">
        <v>20</v>
      </c>
      <c r="B8" s="44" t="s">
        <v>21</v>
      </c>
      <c r="C8" s="32"/>
      <c r="D8" s="24"/>
      <c r="E8" s="25">
        <v>0.05</v>
      </c>
      <c r="F8" s="1">
        <f t="shared" si="0"/>
        <v>0</v>
      </c>
      <c r="G8" s="16">
        <f t="shared" si="1"/>
        <v>0</v>
      </c>
      <c r="H8" s="26" t="s">
        <v>17</v>
      </c>
      <c r="I8" s="26">
        <v>700</v>
      </c>
      <c r="J8" s="17">
        <f t="shared" si="2"/>
        <v>0</v>
      </c>
    </row>
    <row r="9" spans="1:10" ht="75">
      <c r="A9" s="15" t="s">
        <v>22</v>
      </c>
      <c r="B9" s="44" t="s">
        <v>23</v>
      </c>
      <c r="C9" s="32"/>
      <c r="D9" s="24"/>
      <c r="E9" s="25">
        <v>0.05</v>
      </c>
      <c r="F9" s="1">
        <f t="shared" si="0"/>
        <v>0</v>
      </c>
      <c r="G9" s="16">
        <f t="shared" si="1"/>
        <v>0</v>
      </c>
      <c r="H9" s="26" t="s">
        <v>17</v>
      </c>
      <c r="I9" s="26">
        <v>200</v>
      </c>
      <c r="J9" s="17">
        <f t="shared" si="2"/>
        <v>0</v>
      </c>
    </row>
    <row r="10" spans="1:10" ht="60">
      <c r="A10" s="15" t="s">
        <v>24</v>
      </c>
      <c r="B10" s="44" t="s">
        <v>25</v>
      </c>
      <c r="C10" s="32"/>
      <c r="D10" s="24"/>
      <c r="E10" s="25">
        <v>0.05</v>
      </c>
      <c r="F10" s="1">
        <f t="shared" si="0"/>
        <v>0</v>
      </c>
      <c r="G10" s="16">
        <f t="shared" si="1"/>
        <v>0</v>
      </c>
      <c r="H10" s="26" t="s">
        <v>17</v>
      </c>
      <c r="I10" s="26">
        <v>120</v>
      </c>
      <c r="J10" s="17">
        <f t="shared" si="2"/>
        <v>0</v>
      </c>
    </row>
    <row r="11" spans="1:10" ht="60">
      <c r="A11" s="15" t="s">
        <v>26</v>
      </c>
      <c r="B11" s="44" t="s">
        <v>27</v>
      </c>
      <c r="C11" s="32"/>
      <c r="D11" s="24"/>
      <c r="E11" s="25">
        <v>0.05</v>
      </c>
      <c r="F11" s="1">
        <f t="shared" si="0"/>
        <v>0</v>
      </c>
      <c r="G11" s="16">
        <f t="shared" si="1"/>
        <v>0</v>
      </c>
      <c r="H11" s="26" t="s">
        <v>17</v>
      </c>
      <c r="I11" s="26">
        <v>120</v>
      </c>
      <c r="J11" s="17">
        <f t="shared" si="2"/>
        <v>0</v>
      </c>
    </row>
    <row r="12" spans="1:10" ht="60">
      <c r="A12" s="15" t="s">
        <v>28</v>
      </c>
      <c r="B12" s="44" t="s">
        <v>29</v>
      </c>
      <c r="C12" s="32"/>
      <c r="D12" s="24"/>
      <c r="E12" s="25">
        <v>0.05</v>
      </c>
      <c r="F12" s="1">
        <f t="shared" si="0"/>
        <v>0</v>
      </c>
      <c r="G12" s="16">
        <f t="shared" si="1"/>
        <v>0</v>
      </c>
      <c r="H12" s="26" t="s">
        <v>17</v>
      </c>
      <c r="I12" s="26">
        <v>120</v>
      </c>
      <c r="J12" s="17">
        <f t="shared" si="2"/>
        <v>0</v>
      </c>
    </row>
    <row r="13" spans="1:10" ht="30">
      <c r="A13" s="15" t="s">
        <v>30</v>
      </c>
      <c r="B13" s="44" t="s">
        <v>31</v>
      </c>
      <c r="C13" s="32"/>
      <c r="D13" s="24"/>
      <c r="E13" s="25">
        <v>0.05</v>
      </c>
      <c r="F13" s="1">
        <f t="shared" si="0"/>
        <v>0</v>
      </c>
      <c r="G13" s="16">
        <f t="shared" si="1"/>
        <v>0</v>
      </c>
      <c r="H13" s="26" t="s">
        <v>17</v>
      </c>
      <c r="I13" s="26">
        <v>115</v>
      </c>
      <c r="J13" s="17">
        <f t="shared" si="2"/>
        <v>0</v>
      </c>
    </row>
    <row r="14" spans="1:10" ht="30">
      <c r="A14" s="15" t="s">
        <v>32</v>
      </c>
      <c r="B14" s="44" t="s">
        <v>33</v>
      </c>
      <c r="C14" s="32"/>
      <c r="D14" s="24"/>
      <c r="E14" s="25">
        <v>0.05</v>
      </c>
      <c r="F14" s="1">
        <f t="shared" si="0"/>
        <v>0</v>
      </c>
      <c r="G14" s="16">
        <f t="shared" si="1"/>
        <v>0</v>
      </c>
      <c r="H14" s="26" t="s">
        <v>17</v>
      </c>
      <c r="I14" s="26">
        <v>80</v>
      </c>
      <c r="J14" s="17">
        <f t="shared" si="2"/>
        <v>0</v>
      </c>
    </row>
    <row r="15" spans="1:10" ht="45">
      <c r="A15" s="15" t="s">
        <v>34</v>
      </c>
      <c r="B15" s="44" t="s">
        <v>35</v>
      </c>
      <c r="C15" s="32"/>
      <c r="D15" s="24"/>
      <c r="E15" s="25">
        <v>0.05</v>
      </c>
      <c r="F15" s="1">
        <f t="shared" si="0"/>
        <v>0</v>
      </c>
      <c r="G15" s="16">
        <f t="shared" si="1"/>
        <v>0</v>
      </c>
      <c r="H15" s="26" t="s">
        <v>17</v>
      </c>
      <c r="I15" s="26">
        <v>100</v>
      </c>
      <c r="J15" s="17">
        <f t="shared" si="2"/>
        <v>0</v>
      </c>
    </row>
    <row r="16" spans="1:10" ht="15">
      <c r="A16" s="15" t="s">
        <v>36</v>
      </c>
      <c r="B16" s="44" t="s">
        <v>37</v>
      </c>
      <c r="C16" s="32"/>
      <c r="D16" s="24"/>
      <c r="E16" s="25">
        <v>0.05</v>
      </c>
      <c r="F16" s="1">
        <f t="shared" si="0"/>
        <v>0</v>
      </c>
      <c r="G16" s="16">
        <f t="shared" si="1"/>
        <v>0</v>
      </c>
      <c r="H16" s="26" t="s">
        <v>17</v>
      </c>
      <c r="I16" s="26">
        <v>45</v>
      </c>
      <c r="J16" s="17">
        <f t="shared" si="2"/>
        <v>0</v>
      </c>
    </row>
    <row r="17" spans="1:10" ht="15">
      <c r="A17" s="15" t="s">
        <v>38</v>
      </c>
      <c r="B17" s="44" t="s">
        <v>39</v>
      </c>
      <c r="C17" s="32"/>
      <c r="D17" s="24"/>
      <c r="E17" s="25">
        <v>0.05</v>
      </c>
      <c r="F17" s="1">
        <f t="shared" si="0"/>
        <v>0</v>
      </c>
      <c r="G17" s="16">
        <f t="shared" si="1"/>
        <v>0</v>
      </c>
      <c r="H17" s="26" t="s">
        <v>17</v>
      </c>
      <c r="I17" s="26">
        <v>100</v>
      </c>
      <c r="J17" s="17">
        <f t="shared" si="2"/>
        <v>0</v>
      </c>
    </row>
    <row r="18" spans="1:10" ht="15">
      <c r="A18" s="15" t="s">
        <v>40</v>
      </c>
      <c r="B18" s="44" t="s">
        <v>41</v>
      </c>
      <c r="C18" s="32"/>
      <c r="D18" s="24"/>
      <c r="E18" s="25">
        <v>0.05</v>
      </c>
      <c r="F18" s="1">
        <f t="shared" si="0"/>
        <v>0</v>
      </c>
      <c r="G18" s="16">
        <f t="shared" si="1"/>
        <v>0</v>
      </c>
      <c r="H18" s="26" t="s">
        <v>17</v>
      </c>
      <c r="I18" s="26">
        <v>68</v>
      </c>
      <c r="J18" s="17">
        <f t="shared" si="2"/>
        <v>0</v>
      </c>
    </row>
    <row r="19" spans="1:10" ht="15">
      <c r="A19" s="15" t="s">
        <v>42</v>
      </c>
      <c r="B19" s="44" t="s">
        <v>43</v>
      </c>
      <c r="C19" s="32"/>
      <c r="D19" s="24"/>
      <c r="E19" s="25">
        <v>0.05</v>
      </c>
      <c r="F19" s="1">
        <f t="shared" si="0"/>
        <v>0</v>
      </c>
      <c r="G19" s="16">
        <f t="shared" si="1"/>
        <v>0</v>
      </c>
      <c r="H19" s="26" t="s">
        <v>17</v>
      </c>
      <c r="I19" s="26">
        <v>80</v>
      </c>
      <c r="J19" s="17">
        <f t="shared" si="2"/>
        <v>0</v>
      </c>
    </row>
    <row r="20" spans="1:10" ht="15" thickBot="1">
      <c r="A20" s="18"/>
    </row>
    <row r="21" spans="1:10" ht="15.75" thickBot="1">
      <c r="A21" s="18"/>
      <c r="G21" s="19"/>
      <c r="I21" s="20" t="s">
        <v>44</v>
      </c>
      <c r="J21" s="21">
        <f>SUM(J5:J19)</f>
        <v>0</v>
      </c>
    </row>
    <row r="22" spans="1:10">
      <c r="A22" s="18"/>
    </row>
    <row r="23" spans="1:10">
      <c r="A23" s="18"/>
    </row>
    <row r="24" spans="1:10">
      <c r="A24" s="18"/>
    </row>
    <row r="25" spans="1:10">
      <c r="A25" s="18"/>
      <c r="I25" s="22"/>
      <c r="J25" s="23"/>
    </row>
    <row r="26" spans="1:10">
      <c r="A26" s="18"/>
    </row>
    <row r="27" spans="1:10">
      <c r="A27" s="18"/>
    </row>
    <row r="28" spans="1:10">
      <c r="A28" s="18"/>
    </row>
    <row r="29" spans="1:10">
      <c r="A29" s="18"/>
    </row>
    <row r="30" spans="1:10">
      <c r="A30" s="18"/>
      <c r="D30" s="6"/>
      <c r="E30" s="6"/>
      <c r="G30" s="6"/>
      <c r="J30" s="6"/>
    </row>
    <row r="31" spans="1:10">
      <c r="A31" s="18"/>
      <c r="D31" s="6"/>
      <c r="E31" s="6"/>
      <c r="G31" s="6"/>
      <c r="J31" s="6"/>
    </row>
    <row r="32" spans="1:10">
      <c r="A32" s="18"/>
      <c r="D32" s="6"/>
      <c r="E32" s="6"/>
      <c r="G32" s="6"/>
      <c r="J32" s="6"/>
    </row>
    <row r="33" spans="4:10">
      <c r="D33" s="6"/>
      <c r="E33" s="6"/>
      <c r="G33" s="6"/>
      <c r="J33" s="6"/>
    </row>
    <row r="34" spans="4:10">
      <c r="D34" s="6"/>
      <c r="E34" s="6"/>
      <c r="G34" s="6"/>
      <c r="J34" s="6"/>
    </row>
  </sheetData>
  <mergeCells count="2">
    <mergeCell ref="A2:J2"/>
    <mergeCell ref="A4:J4"/>
  </mergeCells>
  <phoneticPr fontId="1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J34"/>
  <sheetViews>
    <sheetView zoomScaleNormal="100" workbookViewId="0">
      <pane ySplit="4" topLeftCell="A10" activePane="bottomLeft" state="frozen"/>
      <selection pane="bottomLeft" activeCell="D5" sqref="D5:D20"/>
    </sheetView>
  </sheetViews>
  <sheetFormatPr defaultRowHeight="14.25"/>
  <cols>
    <col min="1" max="1" width="5.25" style="7" customWidth="1"/>
    <col min="2" max="2" width="41.75" style="6" customWidth="1"/>
    <col min="3" max="3" width="33.62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10" ht="16.5" customHeight="1">
      <c r="A1" s="2"/>
      <c r="B1" s="3" t="s">
        <v>0</v>
      </c>
      <c r="C1" s="3"/>
    </row>
    <row r="2" spans="1:10" ht="18">
      <c r="A2" s="65" t="s">
        <v>45</v>
      </c>
      <c r="B2" s="66"/>
      <c r="C2" s="66"/>
      <c r="D2" s="66"/>
      <c r="E2" s="66"/>
      <c r="F2" s="66"/>
      <c r="G2" s="66"/>
      <c r="H2" s="66"/>
      <c r="I2" s="66"/>
      <c r="J2" s="66"/>
    </row>
    <row r="3" spans="1:10" ht="33.75">
      <c r="A3" s="34" t="s">
        <v>2</v>
      </c>
      <c r="B3" s="34" t="s">
        <v>3</v>
      </c>
      <c r="C3" s="34" t="s">
        <v>4</v>
      </c>
      <c r="D3" s="35" t="s">
        <v>5</v>
      </c>
      <c r="E3" s="36" t="s">
        <v>6</v>
      </c>
      <c r="F3" s="37" t="s">
        <v>7</v>
      </c>
      <c r="G3" s="35" t="s">
        <v>8</v>
      </c>
      <c r="H3" s="38" t="s">
        <v>9</v>
      </c>
      <c r="I3" s="38" t="s">
        <v>10</v>
      </c>
      <c r="J3" s="35" t="s">
        <v>11</v>
      </c>
    </row>
    <row r="4" spans="1:10" ht="6" customHeight="1">
      <c r="A4" s="67"/>
      <c r="B4" s="67"/>
      <c r="C4" s="67"/>
      <c r="D4" s="67"/>
      <c r="E4" s="67"/>
      <c r="F4" s="67"/>
      <c r="G4" s="67"/>
      <c r="H4" s="67"/>
      <c r="I4" s="67"/>
      <c r="J4" s="67"/>
    </row>
    <row r="5" spans="1:10" ht="30">
      <c r="A5" s="15" t="s">
        <v>12</v>
      </c>
      <c r="B5" s="44" t="s">
        <v>46</v>
      </c>
      <c r="C5" s="32"/>
      <c r="D5" s="24"/>
      <c r="E5" s="25">
        <v>0.05</v>
      </c>
      <c r="F5" s="1">
        <f t="shared" ref="F5:F19" si="0">ROUND((D5*E5),2)</f>
        <v>0</v>
      </c>
      <c r="G5" s="16">
        <f t="shared" ref="G5:G19" si="1">ROUND((D5*(1+E5)),2)</f>
        <v>0</v>
      </c>
      <c r="H5" s="26" t="s">
        <v>17</v>
      </c>
      <c r="I5" s="26">
        <v>1500</v>
      </c>
      <c r="J5" s="17">
        <f t="shared" ref="J5:J19" si="2">G5*I5</f>
        <v>0</v>
      </c>
    </row>
    <row r="6" spans="1:10" ht="30">
      <c r="A6" s="15" t="s">
        <v>15</v>
      </c>
      <c r="B6" s="44" t="s">
        <v>47</v>
      </c>
      <c r="C6" s="32"/>
      <c r="D6" s="24"/>
      <c r="E6" s="25">
        <v>0.05</v>
      </c>
      <c r="F6" s="1">
        <f t="shared" si="0"/>
        <v>0</v>
      </c>
      <c r="G6" s="16">
        <f t="shared" si="1"/>
        <v>0</v>
      </c>
      <c r="H6" s="26" t="s">
        <v>17</v>
      </c>
      <c r="I6" s="26">
        <v>400</v>
      </c>
      <c r="J6" s="17">
        <f t="shared" si="2"/>
        <v>0</v>
      </c>
    </row>
    <row r="7" spans="1:10" ht="30">
      <c r="A7" s="15" t="s">
        <v>18</v>
      </c>
      <c r="B7" s="44" t="s">
        <v>48</v>
      </c>
      <c r="C7" s="32"/>
      <c r="D7" s="24"/>
      <c r="E7" s="25">
        <v>0.05</v>
      </c>
      <c r="F7" s="1">
        <f t="shared" si="0"/>
        <v>0</v>
      </c>
      <c r="G7" s="16">
        <f t="shared" si="1"/>
        <v>0</v>
      </c>
      <c r="H7" s="26" t="s">
        <v>17</v>
      </c>
      <c r="I7" s="26">
        <v>400</v>
      </c>
      <c r="J7" s="17">
        <f t="shared" si="2"/>
        <v>0</v>
      </c>
    </row>
    <row r="8" spans="1:10" ht="45">
      <c r="A8" s="15" t="s">
        <v>20</v>
      </c>
      <c r="B8" s="44" t="s">
        <v>49</v>
      </c>
      <c r="C8" s="32"/>
      <c r="D8" s="24"/>
      <c r="E8" s="25">
        <v>0.05</v>
      </c>
      <c r="F8" s="1">
        <f t="shared" si="0"/>
        <v>0</v>
      </c>
      <c r="G8" s="16">
        <f t="shared" si="1"/>
        <v>0</v>
      </c>
      <c r="H8" s="26" t="s">
        <v>17</v>
      </c>
      <c r="I8" s="26">
        <v>400</v>
      </c>
      <c r="J8" s="17">
        <f t="shared" si="2"/>
        <v>0</v>
      </c>
    </row>
    <row r="9" spans="1:10" ht="75">
      <c r="A9" s="15" t="s">
        <v>22</v>
      </c>
      <c r="B9" s="44" t="s">
        <v>50</v>
      </c>
      <c r="C9" s="32"/>
      <c r="D9" s="24"/>
      <c r="E9" s="25">
        <v>0.05</v>
      </c>
      <c r="F9" s="1">
        <f t="shared" si="0"/>
        <v>0</v>
      </c>
      <c r="G9" s="16">
        <f t="shared" si="1"/>
        <v>0</v>
      </c>
      <c r="H9" s="26" t="s">
        <v>17</v>
      </c>
      <c r="I9" s="26">
        <v>140</v>
      </c>
      <c r="J9" s="17">
        <f t="shared" si="2"/>
        <v>0</v>
      </c>
    </row>
    <row r="10" spans="1:10" ht="30">
      <c r="A10" s="15" t="s">
        <v>24</v>
      </c>
      <c r="B10" s="44" t="s">
        <v>51</v>
      </c>
      <c r="C10" s="43"/>
      <c r="D10" s="24"/>
      <c r="E10" s="25">
        <v>0.05</v>
      </c>
      <c r="F10" s="1">
        <f t="shared" si="0"/>
        <v>0</v>
      </c>
      <c r="G10" s="16">
        <f t="shared" si="1"/>
        <v>0</v>
      </c>
      <c r="H10" s="26" t="s">
        <v>17</v>
      </c>
      <c r="I10" s="26">
        <v>500</v>
      </c>
      <c r="J10" s="17">
        <f t="shared" si="2"/>
        <v>0</v>
      </c>
    </row>
    <row r="11" spans="1:10" ht="30">
      <c r="A11" s="15" t="s">
        <v>26</v>
      </c>
      <c r="B11" s="44" t="s">
        <v>52</v>
      </c>
      <c r="C11" s="43"/>
      <c r="D11" s="24"/>
      <c r="E11" s="25">
        <v>0.05</v>
      </c>
      <c r="F11" s="1">
        <f t="shared" si="0"/>
        <v>0</v>
      </c>
      <c r="G11" s="16">
        <f t="shared" si="1"/>
        <v>0</v>
      </c>
      <c r="H11" s="26" t="s">
        <v>17</v>
      </c>
      <c r="I11" s="26">
        <v>50</v>
      </c>
      <c r="J11" s="17">
        <f t="shared" si="2"/>
        <v>0</v>
      </c>
    </row>
    <row r="12" spans="1:10" ht="75">
      <c r="A12" s="15" t="s">
        <v>28</v>
      </c>
      <c r="B12" s="44" t="s">
        <v>53</v>
      </c>
      <c r="C12" s="43"/>
      <c r="D12" s="24"/>
      <c r="E12" s="25">
        <v>0.05</v>
      </c>
      <c r="F12" s="1">
        <f t="shared" si="0"/>
        <v>0</v>
      </c>
      <c r="G12" s="16">
        <f t="shared" si="1"/>
        <v>0</v>
      </c>
      <c r="H12" s="26" t="s">
        <v>17</v>
      </c>
      <c r="I12" s="26">
        <v>500</v>
      </c>
      <c r="J12" s="17">
        <f t="shared" si="2"/>
        <v>0</v>
      </c>
    </row>
    <row r="13" spans="1:10" ht="30">
      <c r="A13" s="15" t="s">
        <v>30</v>
      </c>
      <c r="B13" s="44" t="s">
        <v>54</v>
      </c>
      <c r="C13" s="43"/>
      <c r="D13" s="24"/>
      <c r="E13" s="25">
        <v>0.05</v>
      </c>
      <c r="F13" s="1">
        <f t="shared" si="0"/>
        <v>0</v>
      </c>
      <c r="G13" s="16">
        <f t="shared" si="1"/>
        <v>0</v>
      </c>
      <c r="H13" s="26" t="s">
        <v>17</v>
      </c>
      <c r="I13" s="26">
        <v>800</v>
      </c>
      <c r="J13" s="17">
        <f t="shared" si="2"/>
        <v>0</v>
      </c>
    </row>
    <row r="14" spans="1:10" ht="30">
      <c r="A14" s="15" t="s">
        <v>32</v>
      </c>
      <c r="B14" s="44" t="s">
        <v>55</v>
      </c>
      <c r="C14" s="43"/>
      <c r="D14" s="24"/>
      <c r="E14" s="25">
        <v>0.05</v>
      </c>
      <c r="F14" s="1">
        <f t="shared" si="0"/>
        <v>0</v>
      </c>
      <c r="G14" s="16">
        <f t="shared" si="1"/>
        <v>0</v>
      </c>
      <c r="H14" s="26" t="s">
        <v>17</v>
      </c>
      <c r="I14" s="26">
        <v>800</v>
      </c>
      <c r="J14" s="17">
        <f t="shared" si="2"/>
        <v>0</v>
      </c>
    </row>
    <row r="15" spans="1:10" ht="45">
      <c r="A15" s="15" t="s">
        <v>34</v>
      </c>
      <c r="B15" s="44" t="s">
        <v>56</v>
      </c>
      <c r="C15" s="43"/>
      <c r="D15" s="24"/>
      <c r="E15" s="25">
        <v>0.05</v>
      </c>
      <c r="F15" s="1">
        <f t="shared" si="0"/>
        <v>0</v>
      </c>
      <c r="G15" s="16">
        <f t="shared" si="1"/>
        <v>0</v>
      </c>
      <c r="H15" s="26" t="s">
        <v>17</v>
      </c>
      <c r="I15" s="26">
        <v>800</v>
      </c>
      <c r="J15" s="17">
        <f t="shared" si="2"/>
        <v>0</v>
      </c>
    </row>
    <row r="16" spans="1:10" ht="30">
      <c r="A16" s="15" t="s">
        <v>36</v>
      </c>
      <c r="B16" s="44" t="s">
        <v>57</v>
      </c>
      <c r="C16" s="43"/>
      <c r="D16" s="24"/>
      <c r="E16" s="25">
        <v>0.05</v>
      </c>
      <c r="F16" s="1">
        <f t="shared" si="0"/>
        <v>0</v>
      </c>
      <c r="G16" s="16">
        <f t="shared" si="1"/>
        <v>0</v>
      </c>
      <c r="H16" s="26" t="s">
        <v>17</v>
      </c>
      <c r="I16" s="26">
        <v>150</v>
      </c>
      <c r="J16" s="17">
        <f t="shared" si="2"/>
        <v>0</v>
      </c>
    </row>
    <row r="17" spans="1:10" ht="60">
      <c r="A17" s="15" t="s">
        <v>38</v>
      </c>
      <c r="B17" s="44" t="s">
        <v>58</v>
      </c>
      <c r="C17" s="43"/>
      <c r="D17" s="24"/>
      <c r="E17" s="25">
        <v>0.05</v>
      </c>
      <c r="F17" s="1">
        <f t="shared" si="0"/>
        <v>0</v>
      </c>
      <c r="G17" s="16">
        <f t="shared" si="1"/>
        <v>0</v>
      </c>
      <c r="H17" s="26" t="s">
        <v>17</v>
      </c>
      <c r="I17" s="26">
        <v>700</v>
      </c>
      <c r="J17" s="17">
        <f t="shared" si="2"/>
        <v>0</v>
      </c>
    </row>
    <row r="18" spans="1:10" ht="31.15" customHeight="1">
      <c r="A18" s="15" t="s">
        <v>40</v>
      </c>
      <c r="B18" s="44" t="s">
        <v>59</v>
      </c>
      <c r="C18" s="43"/>
      <c r="D18" s="24"/>
      <c r="E18" s="25">
        <v>0.05</v>
      </c>
      <c r="F18" s="1">
        <f t="shared" si="0"/>
        <v>0</v>
      </c>
      <c r="G18" s="16">
        <f t="shared" si="1"/>
        <v>0</v>
      </c>
      <c r="H18" s="26" t="s">
        <v>17</v>
      </c>
      <c r="I18" s="26">
        <v>450</v>
      </c>
      <c r="J18" s="17">
        <f t="shared" si="2"/>
        <v>0</v>
      </c>
    </row>
    <row r="19" spans="1:10" ht="22.15" customHeight="1">
      <c r="A19" s="15" t="s">
        <v>42</v>
      </c>
      <c r="B19" s="47" t="s">
        <v>60</v>
      </c>
      <c r="C19" s="46"/>
      <c r="D19" s="56"/>
      <c r="E19" s="40">
        <v>0.05</v>
      </c>
      <c r="F19" s="1">
        <f t="shared" si="0"/>
        <v>0</v>
      </c>
      <c r="G19" s="16">
        <f t="shared" si="1"/>
        <v>0</v>
      </c>
      <c r="H19" s="26" t="s">
        <v>17</v>
      </c>
      <c r="I19" s="26">
        <v>300</v>
      </c>
      <c r="J19" s="17">
        <f t="shared" si="2"/>
        <v>0</v>
      </c>
    </row>
    <row r="20" spans="1:10" ht="17.45" customHeight="1">
      <c r="A20" s="15">
        <v>16</v>
      </c>
      <c r="B20" s="47" t="s">
        <v>61</v>
      </c>
      <c r="C20" s="46"/>
      <c r="D20" s="56"/>
      <c r="E20" s="40"/>
      <c r="F20" s="1"/>
      <c r="G20" s="16"/>
      <c r="H20" s="26"/>
      <c r="I20" s="26"/>
      <c r="J20" s="17"/>
    </row>
    <row r="21" spans="1:10" ht="18.600000000000001" customHeight="1" thickBot="1">
      <c r="A21" s="18"/>
      <c r="G21" s="19"/>
    </row>
    <row r="22" spans="1:10" ht="22.15" customHeight="1" thickBot="1">
      <c r="A22" s="18"/>
      <c r="I22" s="20" t="s">
        <v>44</v>
      </c>
      <c r="J22" s="21">
        <f>SUM(J5:J19)</f>
        <v>0</v>
      </c>
    </row>
    <row r="23" spans="1:10">
      <c r="A23" s="18"/>
    </row>
    <row r="24" spans="1:10">
      <c r="A24" s="18"/>
    </row>
    <row r="25" spans="1:10">
      <c r="A25" s="18"/>
      <c r="I25" s="22"/>
      <c r="J25" s="23"/>
    </row>
    <row r="26" spans="1:10">
      <c r="A26" s="18"/>
    </row>
    <row r="27" spans="1:10">
      <c r="A27" s="18"/>
    </row>
    <row r="28" spans="1:10">
      <c r="A28" s="18"/>
    </row>
    <row r="29" spans="1:10">
      <c r="A29" s="18"/>
    </row>
    <row r="30" spans="1:10">
      <c r="A30" s="18"/>
      <c r="D30" s="6"/>
      <c r="E30" s="6"/>
      <c r="G30" s="6"/>
      <c r="J30" s="6"/>
    </row>
    <row r="31" spans="1:10">
      <c r="A31" s="18"/>
      <c r="D31" s="6"/>
      <c r="E31" s="6"/>
      <c r="G31" s="6"/>
      <c r="J31" s="6"/>
    </row>
    <row r="32" spans="1:10">
      <c r="A32" s="18"/>
      <c r="D32" s="6"/>
      <c r="E32" s="6"/>
      <c r="G32" s="6"/>
      <c r="J32" s="6"/>
    </row>
    <row r="33" spans="4:10">
      <c r="D33" s="6"/>
      <c r="E33" s="6"/>
      <c r="G33" s="6"/>
      <c r="J33" s="6"/>
    </row>
    <row r="34" spans="4:10">
      <c r="D34" s="6"/>
      <c r="E34" s="6"/>
      <c r="G34" s="6"/>
      <c r="J34" s="6"/>
    </row>
  </sheetData>
  <sheetProtection formatCells="0" formatColumns="0" formatRows="0"/>
  <mergeCells count="2">
    <mergeCell ref="A4:J4"/>
    <mergeCell ref="A2:J2"/>
  </mergeCells>
  <phoneticPr fontId="15" type="noConversion"/>
  <printOptions verticalCentered="1"/>
  <pageMargins left="0.23622047244094491" right="0.23622047244094491" top="0.55118110236220474" bottom="0.51181102362204722" header="0.31496062992125984" footer="0.31496062992125984"/>
  <pageSetup paperSize="9"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J40"/>
  <sheetViews>
    <sheetView workbookViewId="0">
      <selection activeCell="D5" sqref="D5:D25"/>
    </sheetView>
  </sheetViews>
  <sheetFormatPr defaultRowHeight="14.25"/>
  <cols>
    <col min="1" max="1" width="5.25" style="7" customWidth="1"/>
    <col min="2" max="2" width="41.75" style="6" customWidth="1"/>
    <col min="3" max="3" width="27.12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10" ht="16.5" customHeight="1">
      <c r="A1" s="2"/>
      <c r="B1" s="3" t="s">
        <v>0</v>
      </c>
      <c r="C1" s="3"/>
    </row>
    <row r="2" spans="1:10" ht="18">
      <c r="A2" s="65" t="s">
        <v>62</v>
      </c>
      <c r="B2" s="66"/>
      <c r="C2" s="66"/>
      <c r="D2" s="66"/>
      <c r="E2" s="66"/>
      <c r="F2" s="66"/>
      <c r="G2" s="66"/>
      <c r="H2" s="66"/>
      <c r="I2" s="66"/>
      <c r="J2" s="66"/>
    </row>
    <row r="3" spans="1:10" ht="66" customHeight="1">
      <c r="A3" s="34" t="s">
        <v>2</v>
      </c>
      <c r="B3" s="34" t="s">
        <v>3</v>
      </c>
      <c r="C3" s="34" t="s">
        <v>4</v>
      </c>
      <c r="D3" s="35" t="s">
        <v>5</v>
      </c>
      <c r="E3" s="36" t="s">
        <v>6</v>
      </c>
      <c r="F3" s="37" t="s">
        <v>7</v>
      </c>
      <c r="G3" s="35" t="s">
        <v>8</v>
      </c>
      <c r="H3" s="38" t="s">
        <v>9</v>
      </c>
      <c r="I3" s="38" t="s">
        <v>10</v>
      </c>
      <c r="J3" s="35" t="s">
        <v>11</v>
      </c>
    </row>
    <row r="4" spans="1:10" ht="6" customHeight="1">
      <c r="A4" s="67"/>
      <c r="B4" s="67"/>
      <c r="C4" s="67"/>
      <c r="D4" s="67"/>
      <c r="E4" s="67"/>
      <c r="F4" s="67"/>
      <c r="G4" s="67"/>
      <c r="H4" s="67"/>
      <c r="I4" s="67"/>
      <c r="J4" s="67"/>
    </row>
    <row r="5" spans="1:10" ht="30">
      <c r="A5" s="15" t="s">
        <v>12</v>
      </c>
      <c r="B5" s="27" t="s">
        <v>63</v>
      </c>
      <c r="C5" s="27"/>
      <c r="D5" s="24"/>
      <c r="E5" s="25">
        <v>0.05</v>
      </c>
      <c r="F5" s="1">
        <f>ROUND((D5*E5),2)</f>
        <v>0</v>
      </c>
      <c r="G5" s="16">
        <f>ROUND((D5*(1+E5)),2)</f>
        <v>0</v>
      </c>
      <c r="H5" s="26" t="s">
        <v>64</v>
      </c>
      <c r="I5" s="26">
        <v>1500</v>
      </c>
      <c r="J5" s="17">
        <f>G5*I5</f>
        <v>0</v>
      </c>
    </row>
    <row r="6" spans="1:10" ht="15">
      <c r="A6" s="15" t="s">
        <v>15</v>
      </c>
      <c r="B6" s="27" t="s">
        <v>65</v>
      </c>
      <c r="C6" s="27"/>
      <c r="D6" s="24"/>
      <c r="E6" s="25">
        <v>0.05</v>
      </c>
      <c r="F6" s="1">
        <f t="shared" ref="F6:F25" si="0">ROUND((D6*E6),2)</f>
        <v>0</v>
      </c>
      <c r="G6" s="16">
        <f t="shared" ref="G6:G25" si="1">ROUND((D6*(1+E6)),2)</f>
        <v>0</v>
      </c>
      <c r="H6" s="26" t="s">
        <v>64</v>
      </c>
      <c r="I6" s="26">
        <v>250</v>
      </c>
      <c r="J6" s="17">
        <f t="shared" ref="J6:J25" si="2">G6*I6</f>
        <v>0</v>
      </c>
    </row>
    <row r="7" spans="1:10" ht="15">
      <c r="A7" s="15" t="s">
        <v>18</v>
      </c>
      <c r="B7" s="27" t="s">
        <v>66</v>
      </c>
      <c r="C7" s="27"/>
      <c r="D7" s="24"/>
      <c r="E7" s="25">
        <v>0.05</v>
      </c>
      <c r="F7" s="1">
        <f t="shared" si="0"/>
        <v>0</v>
      </c>
      <c r="G7" s="16">
        <f t="shared" si="1"/>
        <v>0</v>
      </c>
      <c r="H7" s="26" t="s">
        <v>64</v>
      </c>
      <c r="I7" s="26">
        <v>1500</v>
      </c>
      <c r="J7" s="17">
        <f t="shared" si="2"/>
        <v>0</v>
      </c>
    </row>
    <row r="8" spans="1:10" ht="15">
      <c r="A8" s="15" t="s">
        <v>20</v>
      </c>
      <c r="B8" s="27" t="s">
        <v>67</v>
      </c>
      <c r="C8" s="27"/>
      <c r="D8" s="24"/>
      <c r="E8" s="25">
        <v>0.05</v>
      </c>
      <c r="F8" s="1">
        <f t="shared" si="0"/>
        <v>0</v>
      </c>
      <c r="G8" s="16">
        <f t="shared" si="1"/>
        <v>0</v>
      </c>
      <c r="H8" s="26" t="s">
        <v>64</v>
      </c>
      <c r="I8" s="26">
        <v>2000</v>
      </c>
      <c r="J8" s="17">
        <f t="shared" si="2"/>
        <v>0</v>
      </c>
    </row>
    <row r="9" spans="1:10" ht="45">
      <c r="A9" s="15" t="s">
        <v>22</v>
      </c>
      <c r="B9" s="27" t="s">
        <v>68</v>
      </c>
      <c r="C9" s="27"/>
      <c r="D9" s="24"/>
      <c r="E9" s="25">
        <v>0.05</v>
      </c>
      <c r="F9" s="1">
        <f t="shared" si="0"/>
        <v>0</v>
      </c>
      <c r="G9" s="16">
        <f t="shared" si="1"/>
        <v>0</v>
      </c>
      <c r="H9" s="26" t="s">
        <v>64</v>
      </c>
      <c r="I9" s="26">
        <v>500</v>
      </c>
      <c r="J9" s="17">
        <f t="shared" si="2"/>
        <v>0</v>
      </c>
    </row>
    <row r="10" spans="1:10" ht="45">
      <c r="A10" s="15" t="s">
        <v>24</v>
      </c>
      <c r="B10" s="27" t="s">
        <v>69</v>
      </c>
      <c r="C10" s="27"/>
      <c r="D10" s="24"/>
      <c r="E10" s="25">
        <v>0.05</v>
      </c>
      <c r="F10" s="1">
        <f t="shared" si="0"/>
        <v>0</v>
      </c>
      <c r="G10" s="16">
        <f t="shared" si="1"/>
        <v>0</v>
      </c>
      <c r="H10" s="26" t="s">
        <v>64</v>
      </c>
      <c r="I10" s="26">
        <v>150</v>
      </c>
      <c r="J10" s="17">
        <f t="shared" si="2"/>
        <v>0</v>
      </c>
    </row>
    <row r="11" spans="1:10" ht="30">
      <c r="A11" s="15" t="s">
        <v>26</v>
      </c>
      <c r="B11" s="27" t="s">
        <v>70</v>
      </c>
      <c r="C11" s="27"/>
      <c r="D11" s="24"/>
      <c r="E11" s="25">
        <v>0.05</v>
      </c>
      <c r="F11" s="1">
        <f t="shared" si="0"/>
        <v>0</v>
      </c>
      <c r="G11" s="16">
        <f t="shared" si="1"/>
        <v>0</v>
      </c>
      <c r="H11" s="26" t="s">
        <v>64</v>
      </c>
      <c r="I11" s="26">
        <v>150</v>
      </c>
      <c r="J11" s="17">
        <f t="shared" si="2"/>
        <v>0</v>
      </c>
    </row>
    <row r="12" spans="1:10" ht="60">
      <c r="A12" s="15" t="s">
        <v>28</v>
      </c>
      <c r="B12" s="28" t="s">
        <v>71</v>
      </c>
      <c r="C12" s="28"/>
      <c r="D12" s="24"/>
      <c r="E12" s="25">
        <v>0.05</v>
      </c>
      <c r="F12" s="1">
        <f t="shared" si="0"/>
        <v>0</v>
      </c>
      <c r="G12" s="16">
        <f t="shared" si="1"/>
        <v>0</v>
      </c>
      <c r="H12" s="26" t="s">
        <v>64</v>
      </c>
      <c r="I12" s="26">
        <v>250</v>
      </c>
      <c r="J12" s="17">
        <f t="shared" si="2"/>
        <v>0</v>
      </c>
    </row>
    <row r="13" spans="1:10" ht="30">
      <c r="A13" s="15" t="s">
        <v>30</v>
      </c>
      <c r="B13" s="27" t="s">
        <v>72</v>
      </c>
      <c r="C13" s="27"/>
      <c r="D13" s="24"/>
      <c r="E13" s="25">
        <v>0.05</v>
      </c>
      <c r="F13" s="1">
        <f t="shared" si="0"/>
        <v>0</v>
      </c>
      <c r="G13" s="16">
        <f t="shared" si="1"/>
        <v>0</v>
      </c>
      <c r="H13" s="26" t="s">
        <v>64</v>
      </c>
      <c r="I13" s="26">
        <v>100</v>
      </c>
      <c r="J13" s="17">
        <f t="shared" si="2"/>
        <v>0</v>
      </c>
    </row>
    <row r="14" spans="1:10" ht="45">
      <c r="A14" s="15" t="s">
        <v>32</v>
      </c>
      <c r="B14" s="27" t="s">
        <v>73</v>
      </c>
      <c r="C14" s="27"/>
      <c r="D14" s="24"/>
      <c r="E14" s="25">
        <v>0.05</v>
      </c>
      <c r="F14" s="1">
        <f t="shared" si="0"/>
        <v>0</v>
      </c>
      <c r="G14" s="16">
        <f t="shared" si="1"/>
        <v>0</v>
      </c>
      <c r="H14" s="26" t="s">
        <v>64</v>
      </c>
      <c r="I14" s="26">
        <v>100</v>
      </c>
      <c r="J14" s="17">
        <f t="shared" si="2"/>
        <v>0</v>
      </c>
    </row>
    <row r="15" spans="1:10" ht="30">
      <c r="A15" s="15" t="s">
        <v>34</v>
      </c>
      <c r="B15" s="27" t="s">
        <v>74</v>
      </c>
      <c r="C15" s="27"/>
      <c r="D15" s="24"/>
      <c r="E15" s="25">
        <v>0.05</v>
      </c>
      <c r="F15" s="1">
        <f t="shared" si="0"/>
        <v>0</v>
      </c>
      <c r="G15" s="16">
        <f t="shared" si="1"/>
        <v>0</v>
      </c>
      <c r="H15" s="26" t="s">
        <v>64</v>
      </c>
      <c r="I15" s="26">
        <v>800</v>
      </c>
      <c r="J15" s="17">
        <f t="shared" si="2"/>
        <v>0</v>
      </c>
    </row>
    <row r="16" spans="1:10" ht="30">
      <c r="A16" s="15" t="s">
        <v>36</v>
      </c>
      <c r="B16" s="27" t="s">
        <v>75</v>
      </c>
      <c r="C16" s="27"/>
      <c r="D16" s="24"/>
      <c r="E16" s="25">
        <v>0.05</v>
      </c>
      <c r="F16" s="1">
        <f t="shared" si="0"/>
        <v>0</v>
      </c>
      <c r="G16" s="16">
        <f t="shared" si="1"/>
        <v>0</v>
      </c>
      <c r="H16" s="26" t="s">
        <v>64</v>
      </c>
      <c r="I16" s="26">
        <v>2500</v>
      </c>
      <c r="J16" s="17">
        <f t="shared" si="2"/>
        <v>0</v>
      </c>
    </row>
    <row r="17" spans="1:10" ht="30">
      <c r="A17" s="15" t="s">
        <v>38</v>
      </c>
      <c r="B17" s="27" t="s">
        <v>76</v>
      </c>
      <c r="C17" s="27"/>
      <c r="D17" s="24"/>
      <c r="E17" s="25">
        <v>0.05</v>
      </c>
      <c r="F17" s="1">
        <f t="shared" si="0"/>
        <v>0</v>
      </c>
      <c r="G17" s="16">
        <f t="shared" si="1"/>
        <v>0</v>
      </c>
      <c r="H17" s="26" t="s">
        <v>64</v>
      </c>
      <c r="I17" s="26">
        <v>1000</v>
      </c>
      <c r="J17" s="17">
        <f t="shared" si="2"/>
        <v>0</v>
      </c>
    </row>
    <row r="18" spans="1:10" ht="30">
      <c r="A18" s="15" t="s">
        <v>40</v>
      </c>
      <c r="B18" s="44" t="s">
        <v>77</v>
      </c>
      <c r="C18" s="32"/>
      <c r="D18" s="24"/>
      <c r="E18" s="25">
        <v>0.05</v>
      </c>
      <c r="F18" s="1">
        <f t="shared" si="0"/>
        <v>0</v>
      </c>
      <c r="G18" s="16">
        <f t="shared" si="1"/>
        <v>0</v>
      </c>
      <c r="H18" s="26" t="s">
        <v>64</v>
      </c>
      <c r="I18" s="26">
        <v>1000</v>
      </c>
      <c r="J18" s="17">
        <f t="shared" si="2"/>
        <v>0</v>
      </c>
    </row>
    <row r="19" spans="1:10" ht="22.9" customHeight="1">
      <c r="A19" s="15" t="s">
        <v>42</v>
      </c>
      <c r="B19" s="44" t="s">
        <v>78</v>
      </c>
      <c r="C19" s="32"/>
      <c r="D19" s="24"/>
      <c r="E19" s="25">
        <v>0.05</v>
      </c>
      <c r="F19" s="1">
        <f t="shared" si="0"/>
        <v>0</v>
      </c>
      <c r="G19" s="16">
        <f t="shared" si="1"/>
        <v>0</v>
      </c>
      <c r="H19" s="26" t="s">
        <v>79</v>
      </c>
      <c r="I19" s="26">
        <v>270</v>
      </c>
      <c r="J19" s="17">
        <f t="shared" si="2"/>
        <v>0</v>
      </c>
    </row>
    <row r="20" spans="1:10" ht="22.15" customHeight="1">
      <c r="A20" s="15" t="s">
        <v>80</v>
      </c>
      <c r="B20" s="44" t="s">
        <v>81</v>
      </c>
      <c r="C20" s="32"/>
      <c r="D20" s="24"/>
      <c r="E20" s="25">
        <v>0.05</v>
      </c>
      <c r="F20" s="1">
        <f t="shared" si="0"/>
        <v>0</v>
      </c>
      <c r="G20" s="16">
        <f t="shared" si="1"/>
        <v>0</v>
      </c>
      <c r="H20" s="26" t="s">
        <v>64</v>
      </c>
      <c r="I20" s="26">
        <v>1100</v>
      </c>
      <c r="J20" s="17">
        <f t="shared" si="2"/>
        <v>0</v>
      </c>
    </row>
    <row r="21" spans="1:10" ht="18.600000000000001" customHeight="1">
      <c r="A21" s="15" t="s">
        <v>82</v>
      </c>
      <c r="B21" s="44" t="s">
        <v>83</v>
      </c>
      <c r="C21" s="32"/>
      <c r="D21" s="24"/>
      <c r="E21" s="25">
        <v>0.05</v>
      </c>
      <c r="F21" s="1">
        <f t="shared" si="0"/>
        <v>0</v>
      </c>
      <c r="G21" s="16">
        <f t="shared" si="1"/>
        <v>0</v>
      </c>
      <c r="H21" s="26" t="s">
        <v>64</v>
      </c>
      <c r="I21" s="26">
        <v>400</v>
      </c>
      <c r="J21" s="17">
        <f t="shared" si="2"/>
        <v>0</v>
      </c>
    </row>
    <row r="22" spans="1:10" ht="19.149999999999999" customHeight="1">
      <c r="A22" s="15" t="s">
        <v>84</v>
      </c>
      <c r="B22" s="44" t="s">
        <v>85</v>
      </c>
      <c r="C22" s="32"/>
      <c r="D22" s="24"/>
      <c r="E22" s="25">
        <v>0.05</v>
      </c>
      <c r="F22" s="1">
        <f t="shared" si="0"/>
        <v>0</v>
      </c>
      <c r="G22" s="16">
        <f t="shared" si="1"/>
        <v>0</v>
      </c>
      <c r="H22" s="26" t="s">
        <v>64</v>
      </c>
      <c r="I22" s="26">
        <v>400</v>
      </c>
      <c r="J22" s="17">
        <f t="shared" si="2"/>
        <v>0</v>
      </c>
    </row>
    <row r="23" spans="1:10" ht="19.149999999999999" customHeight="1">
      <c r="A23" s="15" t="s">
        <v>86</v>
      </c>
      <c r="B23" s="44" t="s">
        <v>87</v>
      </c>
      <c r="C23" s="32"/>
      <c r="D23" s="24"/>
      <c r="E23" s="25">
        <v>0.05</v>
      </c>
      <c r="F23" s="1">
        <f t="shared" si="0"/>
        <v>0</v>
      </c>
      <c r="G23" s="16">
        <f t="shared" si="1"/>
        <v>0</v>
      </c>
      <c r="H23" s="26" t="s">
        <v>64</v>
      </c>
      <c r="I23" s="26">
        <v>2000</v>
      </c>
      <c r="J23" s="17">
        <f t="shared" si="2"/>
        <v>0</v>
      </c>
    </row>
    <row r="24" spans="1:10" ht="18.600000000000001" customHeight="1">
      <c r="A24" s="15" t="s">
        <v>88</v>
      </c>
      <c r="B24" s="44" t="s">
        <v>89</v>
      </c>
      <c r="C24" s="32"/>
      <c r="D24" s="24"/>
      <c r="E24" s="25">
        <v>0.05</v>
      </c>
      <c r="F24" s="1">
        <f t="shared" si="0"/>
        <v>0</v>
      </c>
      <c r="G24" s="16">
        <f t="shared" si="1"/>
        <v>0</v>
      </c>
      <c r="H24" s="26" t="s">
        <v>64</v>
      </c>
      <c r="I24" s="26">
        <v>100</v>
      </c>
      <c r="J24" s="17">
        <f t="shared" si="2"/>
        <v>0</v>
      </c>
    </row>
    <row r="25" spans="1:10" ht="25.9" customHeight="1">
      <c r="A25" s="15" t="s">
        <v>90</v>
      </c>
      <c r="B25" s="44" t="s">
        <v>91</v>
      </c>
      <c r="C25" s="32"/>
      <c r="D25" s="24"/>
      <c r="E25" s="25">
        <v>0.05</v>
      </c>
      <c r="F25" s="1">
        <f t="shared" si="0"/>
        <v>0</v>
      </c>
      <c r="G25" s="16">
        <f t="shared" si="1"/>
        <v>0</v>
      </c>
      <c r="H25" s="26" t="s">
        <v>64</v>
      </c>
      <c r="I25" s="26">
        <v>600</v>
      </c>
      <c r="J25" s="17">
        <f t="shared" si="2"/>
        <v>0</v>
      </c>
    </row>
    <row r="26" spans="1:10" ht="15" thickBot="1">
      <c r="A26" s="18"/>
    </row>
    <row r="27" spans="1:10" ht="15.75" thickBot="1">
      <c r="A27" s="18"/>
      <c r="G27" s="19"/>
      <c r="I27" s="20" t="s">
        <v>44</v>
      </c>
      <c r="J27" s="21">
        <f>SUM(J5:J25)</f>
        <v>0</v>
      </c>
    </row>
    <row r="28" spans="1:10">
      <c r="A28" s="18"/>
    </row>
    <row r="29" spans="1:10">
      <c r="A29" s="18"/>
    </row>
    <row r="30" spans="1:10">
      <c r="A30" s="18"/>
    </row>
    <row r="31" spans="1:10">
      <c r="A31" s="18"/>
      <c r="I31" s="22"/>
      <c r="J31" s="23"/>
    </row>
    <row r="32" spans="1:10">
      <c r="A32" s="18"/>
    </row>
    <row r="33" spans="1:10">
      <c r="A33" s="18"/>
    </row>
    <row r="34" spans="1:10">
      <c r="A34" s="18"/>
    </row>
    <row r="35" spans="1:10">
      <c r="A35" s="18"/>
    </row>
    <row r="36" spans="1:10">
      <c r="A36" s="18"/>
      <c r="D36" s="6"/>
      <c r="E36" s="6"/>
      <c r="G36" s="6"/>
      <c r="J36" s="6"/>
    </row>
    <row r="37" spans="1:10">
      <c r="A37" s="18"/>
      <c r="D37" s="6"/>
      <c r="E37" s="6"/>
      <c r="G37" s="6"/>
      <c r="J37" s="6"/>
    </row>
    <row r="38" spans="1:10">
      <c r="A38" s="18"/>
      <c r="D38" s="6"/>
      <c r="E38" s="6"/>
      <c r="G38" s="6"/>
      <c r="J38" s="6"/>
    </row>
    <row r="39" spans="1:10">
      <c r="D39" s="6"/>
      <c r="E39" s="6"/>
      <c r="G39" s="6"/>
      <c r="J39" s="6"/>
    </row>
    <row r="40" spans="1:10">
      <c r="D40" s="6"/>
      <c r="E40" s="6"/>
      <c r="G40" s="6"/>
      <c r="J40" s="6"/>
    </row>
  </sheetData>
  <mergeCells count="2">
    <mergeCell ref="A2:J2"/>
    <mergeCell ref="A4:J4"/>
  </mergeCells>
  <phoneticPr fontId="15" type="noConversion"/>
  <pageMargins left="0.7" right="0.7" top="0.75" bottom="0.75" header="0.3" footer="0.3"/>
  <pageSetup paperSize="9"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K187"/>
  <sheetViews>
    <sheetView workbookViewId="0">
      <selection activeCell="D5" sqref="D5:D182"/>
    </sheetView>
  </sheetViews>
  <sheetFormatPr defaultRowHeight="14.25"/>
  <cols>
    <col min="1" max="1" width="5.25" style="7" customWidth="1"/>
    <col min="2" max="2" width="41.75" style="6" customWidth="1"/>
    <col min="3" max="3" width="22.2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10" ht="16.5" customHeight="1">
      <c r="A1" s="2"/>
      <c r="B1" s="3" t="s">
        <v>0</v>
      </c>
      <c r="C1" s="3"/>
    </row>
    <row r="2" spans="1:10" ht="17.45" customHeight="1">
      <c r="A2" s="65" t="s">
        <v>92</v>
      </c>
      <c r="B2" s="66"/>
      <c r="C2" s="66"/>
      <c r="D2" s="66"/>
      <c r="E2" s="66"/>
      <c r="F2" s="66"/>
      <c r="G2" s="66"/>
      <c r="H2" s="66"/>
      <c r="I2" s="66"/>
      <c r="J2" s="66"/>
    </row>
    <row r="3" spans="1:10" ht="66" customHeight="1">
      <c r="A3" s="34" t="s">
        <v>2</v>
      </c>
      <c r="B3" s="34" t="s">
        <v>3</v>
      </c>
      <c r="C3" s="34" t="s">
        <v>4</v>
      </c>
      <c r="D3" s="35" t="s">
        <v>5</v>
      </c>
      <c r="E3" s="36" t="s">
        <v>6</v>
      </c>
      <c r="F3" s="37" t="s">
        <v>7</v>
      </c>
      <c r="G3" s="35" t="s">
        <v>8</v>
      </c>
      <c r="H3" s="38" t="s">
        <v>9</v>
      </c>
      <c r="I3" s="38" t="s">
        <v>10</v>
      </c>
      <c r="J3" s="35" t="s">
        <v>11</v>
      </c>
    </row>
    <row r="4" spans="1:10" ht="7.5" customHeight="1">
      <c r="A4" s="67"/>
      <c r="B4" s="67"/>
      <c r="C4" s="67"/>
      <c r="D4" s="67"/>
      <c r="E4" s="67"/>
      <c r="F4" s="67"/>
      <c r="G4" s="67"/>
      <c r="H4" s="67"/>
      <c r="I4" s="67"/>
      <c r="J4" s="67"/>
    </row>
    <row r="5" spans="1:10" ht="15">
      <c r="A5" s="15" t="s">
        <v>12</v>
      </c>
      <c r="B5" s="29" t="s">
        <v>93</v>
      </c>
      <c r="C5" s="29"/>
      <c r="D5" s="39"/>
      <c r="E5" s="33">
        <v>0.05</v>
      </c>
      <c r="F5" s="1">
        <f t="shared" ref="F5:F68" si="0">ROUND((D5*E5),2)</f>
        <v>0</v>
      </c>
      <c r="G5" s="16">
        <f t="shared" ref="G5:G68" si="1">ROUND((D5*(1+E5)),2)</f>
        <v>0</v>
      </c>
      <c r="H5" s="26" t="s">
        <v>64</v>
      </c>
      <c r="I5" s="26">
        <v>20</v>
      </c>
      <c r="J5" s="16">
        <f>G5*I5</f>
        <v>0</v>
      </c>
    </row>
    <row r="6" spans="1:10" ht="15">
      <c r="A6" s="15" t="s">
        <v>15</v>
      </c>
      <c r="B6" s="29" t="s">
        <v>94</v>
      </c>
      <c r="C6" s="29"/>
      <c r="D6" s="39"/>
      <c r="E6" s="33">
        <v>0.05</v>
      </c>
      <c r="F6" s="1">
        <f t="shared" si="0"/>
        <v>0</v>
      </c>
      <c r="G6" s="16">
        <f t="shared" si="1"/>
        <v>0</v>
      </c>
      <c r="H6" s="26" t="s">
        <v>64</v>
      </c>
      <c r="I6" s="26">
        <v>13</v>
      </c>
      <c r="J6" s="16">
        <f t="shared" ref="J6:J69" si="2">G6*I6</f>
        <v>0</v>
      </c>
    </row>
    <row r="7" spans="1:10" ht="15">
      <c r="A7" s="15" t="s">
        <v>18</v>
      </c>
      <c r="B7" s="29" t="s">
        <v>95</v>
      </c>
      <c r="C7" s="29"/>
      <c r="D7" s="39"/>
      <c r="E7" s="33">
        <v>0.08</v>
      </c>
      <c r="F7" s="1">
        <f t="shared" si="0"/>
        <v>0</v>
      </c>
      <c r="G7" s="16">
        <f t="shared" si="1"/>
        <v>0</v>
      </c>
      <c r="H7" s="26" t="s">
        <v>64</v>
      </c>
      <c r="I7" s="26">
        <v>5</v>
      </c>
      <c r="J7" s="16">
        <f t="shared" si="2"/>
        <v>0</v>
      </c>
    </row>
    <row r="8" spans="1:10" ht="15">
      <c r="A8" s="15" t="s">
        <v>20</v>
      </c>
      <c r="B8" s="29" t="s">
        <v>96</v>
      </c>
      <c r="C8" s="29"/>
      <c r="D8" s="39"/>
      <c r="E8" s="33">
        <v>0.08</v>
      </c>
      <c r="F8" s="1">
        <f t="shared" si="0"/>
        <v>0</v>
      </c>
      <c r="G8" s="16">
        <f t="shared" si="1"/>
        <v>0</v>
      </c>
      <c r="H8" s="26" t="s">
        <v>64</v>
      </c>
      <c r="I8" s="26">
        <v>2</v>
      </c>
      <c r="J8" s="16">
        <f t="shared" si="2"/>
        <v>0</v>
      </c>
    </row>
    <row r="9" spans="1:10" ht="15">
      <c r="A9" s="15" t="s">
        <v>22</v>
      </c>
      <c r="B9" s="29" t="s">
        <v>97</v>
      </c>
      <c r="C9" s="29"/>
      <c r="D9" s="39"/>
      <c r="E9" s="33">
        <v>0.05</v>
      </c>
      <c r="F9" s="1">
        <f t="shared" si="0"/>
        <v>0</v>
      </c>
      <c r="G9" s="16">
        <f t="shared" si="1"/>
        <v>0</v>
      </c>
      <c r="H9" s="26" t="s">
        <v>64</v>
      </c>
      <c r="I9" s="26">
        <v>10</v>
      </c>
      <c r="J9" s="16">
        <f t="shared" si="2"/>
        <v>0</v>
      </c>
    </row>
    <row r="10" spans="1:10" ht="15">
      <c r="A10" s="15" t="s">
        <v>24</v>
      </c>
      <c r="B10" s="30" t="s">
        <v>98</v>
      </c>
      <c r="C10" s="30"/>
      <c r="D10" s="39"/>
      <c r="E10" s="33">
        <v>0.05</v>
      </c>
      <c r="F10" s="1">
        <f t="shared" si="0"/>
        <v>0</v>
      </c>
      <c r="G10" s="16">
        <f t="shared" si="1"/>
        <v>0</v>
      </c>
      <c r="H10" s="26" t="s">
        <v>79</v>
      </c>
      <c r="I10" s="26">
        <v>350</v>
      </c>
      <c r="J10" s="16">
        <f t="shared" si="2"/>
        <v>0</v>
      </c>
    </row>
    <row r="11" spans="1:10" ht="15">
      <c r="A11" s="15" t="s">
        <v>26</v>
      </c>
      <c r="B11" s="29" t="s">
        <v>99</v>
      </c>
      <c r="C11" s="29"/>
      <c r="D11" s="39"/>
      <c r="E11" s="33">
        <v>0.08</v>
      </c>
      <c r="F11" s="1">
        <f t="shared" si="0"/>
        <v>0</v>
      </c>
      <c r="G11" s="16">
        <f t="shared" si="1"/>
        <v>0</v>
      </c>
      <c r="H11" s="26" t="s">
        <v>79</v>
      </c>
      <c r="I11" s="26">
        <v>15</v>
      </c>
      <c r="J11" s="16">
        <f t="shared" si="2"/>
        <v>0</v>
      </c>
    </row>
    <row r="12" spans="1:10" ht="15">
      <c r="A12" s="15" t="s">
        <v>28</v>
      </c>
      <c r="B12" s="29" t="s">
        <v>100</v>
      </c>
      <c r="C12" s="29"/>
      <c r="D12" s="39"/>
      <c r="E12" s="33">
        <v>0.05</v>
      </c>
      <c r="F12" s="1">
        <f t="shared" si="0"/>
        <v>0</v>
      </c>
      <c r="G12" s="16">
        <f t="shared" si="1"/>
        <v>0</v>
      </c>
      <c r="H12" s="26" t="s">
        <v>79</v>
      </c>
      <c r="I12" s="26">
        <v>300</v>
      </c>
      <c r="J12" s="16">
        <f t="shared" si="2"/>
        <v>0</v>
      </c>
    </row>
    <row r="13" spans="1:10" ht="15">
      <c r="A13" s="15" t="s">
        <v>30</v>
      </c>
      <c r="B13" s="29" t="s">
        <v>101</v>
      </c>
      <c r="C13" s="29"/>
      <c r="D13" s="39"/>
      <c r="E13" s="33">
        <v>0.05</v>
      </c>
      <c r="F13" s="1">
        <f t="shared" si="0"/>
        <v>0</v>
      </c>
      <c r="G13" s="16">
        <f t="shared" si="1"/>
        <v>0</v>
      </c>
      <c r="H13" s="26" t="s">
        <v>79</v>
      </c>
      <c r="I13" s="26">
        <v>150</v>
      </c>
      <c r="J13" s="16">
        <f t="shared" si="2"/>
        <v>0</v>
      </c>
    </row>
    <row r="14" spans="1:10" ht="15">
      <c r="A14" s="15" t="s">
        <v>32</v>
      </c>
      <c r="B14" s="29" t="s">
        <v>102</v>
      </c>
      <c r="C14" s="29"/>
      <c r="D14" s="39"/>
      <c r="E14" s="33">
        <v>0.08</v>
      </c>
      <c r="F14" s="1">
        <f t="shared" si="0"/>
        <v>0</v>
      </c>
      <c r="G14" s="16">
        <f t="shared" si="1"/>
        <v>0</v>
      </c>
      <c r="H14" s="26" t="s">
        <v>64</v>
      </c>
      <c r="I14" s="26">
        <v>33</v>
      </c>
      <c r="J14" s="16">
        <f t="shared" si="2"/>
        <v>0</v>
      </c>
    </row>
    <row r="15" spans="1:10" ht="15">
      <c r="A15" s="15" t="s">
        <v>34</v>
      </c>
      <c r="B15" s="29" t="s">
        <v>103</v>
      </c>
      <c r="C15" s="29"/>
      <c r="D15" s="39"/>
      <c r="E15" s="33">
        <v>0.08</v>
      </c>
      <c r="F15" s="1">
        <f t="shared" si="0"/>
        <v>0</v>
      </c>
      <c r="G15" s="16">
        <f t="shared" si="1"/>
        <v>0</v>
      </c>
      <c r="H15" s="26" t="s">
        <v>64</v>
      </c>
      <c r="I15" s="26">
        <v>3</v>
      </c>
      <c r="J15" s="16">
        <f t="shared" si="2"/>
        <v>0</v>
      </c>
    </row>
    <row r="16" spans="1:10" ht="30">
      <c r="A16" s="15" t="s">
        <v>36</v>
      </c>
      <c r="B16" s="29" t="s">
        <v>104</v>
      </c>
      <c r="C16" s="29"/>
      <c r="D16" s="39"/>
      <c r="E16" s="33">
        <v>0.05</v>
      </c>
      <c r="F16" s="1">
        <f t="shared" si="0"/>
        <v>0</v>
      </c>
      <c r="G16" s="16">
        <f t="shared" si="1"/>
        <v>0</v>
      </c>
      <c r="H16" s="26" t="s">
        <v>79</v>
      </c>
      <c r="I16" s="26">
        <v>850</v>
      </c>
      <c r="J16" s="16">
        <f t="shared" si="2"/>
        <v>0</v>
      </c>
    </row>
    <row r="17" spans="1:10" ht="30">
      <c r="A17" s="15" t="s">
        <v>38</v>
      </c>
      <c r="B17" s="29" t="s">
        <v>105</v>
      </c>
      <c r="C17" s="29"/>
      <c r="D17" s="39"/>
      <c r="E17" s="33">
        <v>0.05</v>
      </c>
      <c r="F17" s="1">
        <f t="shared" si="0"/>
        <v>0</v>
      </c>
      <c r="G17" s="16">
        <f t="shared" si="1"/>
        <v>0</v>
      </c>
      <c r="H17" s="26" t="s">
        <v>79</v>
      </c>
      <c r="I17" s="26">
        <v>850</v>
      </c>
      <c r="J17" s="16">
        <f t="shared" si="2"/>
        <v>0</v>
      </c>
    </row>
    <row r="18" spans="1:10" ht="30">
      <c r="A18" s="15" t="s">
        <v>40</v>
      </c>
      <c r="B18" s="29" t="s">
        <v>106</v>
      </c>
      <c r="C18" s="29"/>
      <c r="D18" s="39"/>
      <c r="E18" s="33">
        <v>0.08</v>
      </c>
      <c r="F18" s="1">
        <f t="shared" si="0"/>
        <v>0</v>
      </c>
      <c r="G18" s="16">
        <f t="shared" si="1"/>
        <v>0</v>
      </c>
      <c r="H18" s="26" t="s">
        <v>17</v>
      </c>
      <c r="I18" s="26">
        <v>500</v>
      </c>
      <c r="J18" s="16">
        <f t="shared" si="2"/>
        <v>0</v>
      </c>
    </row>
    <row r="19" spans="1:10" ht="15">
      <c r="A19" s="15" t="s">
        <v>42</v>
      </c>
      <c r="B19" s="29" t="s">
        <v>107</v>
      </c>
      <c r="C19" s="29"/>
      <c r="D19" s="39"/>
      <c r="E19" s="33">
        <v>0.08</v>
      </c>
      <c r="F19" s="1">
        <f t="shared" si="0"/>
        <v>0</v>
      </c>
      <c r="G19" s="16">
        <f t="shared" si="1"/>
        <v>0</v>
      </c>
      <c r="H19" s="26" t="s">
        <v>79</v>
      </c>
      <c r="I19" s="26">
        <v>10</v>
      </c>
      <c r="J19" s="16">
        <f t="shared" si="2"/>
        <v>0</v>
      </c>
    </row>
    <row r="20" spans="1:10" ht="15">
      <c r="A20" s="15" t="s">
        <v>80</v>
      </c>
      <c r="B20" s="29" t="s">
        <v>108</v>
      </c>
      <c r="C20" s="29"/>
      <c r="D20" s="39"/>
      <c r="E20" s="33">
        <v>0.08</v>
      </c>
      <c r="F20" s="1">
        <f t="shared" si="0"/>
        <v>0</v>
      </c>
      <c r="G20" s="16">
        <f t="shared" si="1"/>
        <v>0</v>
      </c>
      <c r="H20" s="26" t="s">
        <v>64</v>
      </c>
      <c r="I20" s="26">
        <v>25</v>
      </c>
      <c r="J20" s="16">
        <f t="shared" si="2"/>
        <v>0</v>
      </c>
    </row>
    <row r="21" spans="1:10" ht="15">
      <c r="A21" s="15" t="s">
        <v>82</v>
      </c>
      <c r="B21" s="29" t="s">
        <v>109</v>
      </c>
      <c r="C21" s="29"/>
      <c r="D21" s="39"/>
      <c r="E21" s="33">
        <v>0.05</v>
      </c>
      <c r="F21" s="1">
        <f t="shared" si="0"/>
        <v>0</v>
      </c>
      <c r="G21" s="16">
        <f t="shared" si="1"/>
        <v>0</v>
      </c>
      <c r="H21" s="26" t="s">
        <v>64</v>
      </c>
      <c r="I21" s="26">
        <v>35</v>
      </c>
      <c r="J21" s="16">
        <f t="shared" si="2"/>
        <v>0</v>
      </c>
    </row>
    <row r="22" spans="1:10" ht="15">
      <c r="A22" s="15" t="s">
        <v>84</v>
      </c>
      <c r="B22" s="29" t="s">
        <v>110</v>
      </c>
      <c r="C22" s="29"/>
      <c r="D22" s="39"/>
      <c r="E22" s="33">
        <v>0.05</v>
      </c>
      <c r="F22" s="1">
        <f t="shared" si="0"/>
        <v>0</v>
      </c>
      <c r="G22" s="16">
        <f t="shared" si="1"/>
        <v>0</v>
      </c>
      <c r="H22" s="26" t="s">
        <v>64</v>
      </c>
      <c r="I22" s="26">
        <v>12</v>
      </c>
      <c r="J22" s="16">
        <f t="shared" si="2"/>
        <v>0</v>
      </c>
    </row>
    <row r="23" spans="1:10" ht="15">
      <c r="A23" s="15" t="s">
        <v>86</v>
      </c>
      <c r="B23" s="29" t="s">
        <v>111</v>
      </c>
      <c r="C23" s="29"/>
      <c r="D23" s="39"/>
      <c r="E23" s="33">
        <v>0.05</v>
      </c>
      <c r="F23" s="1">
        <f t="shared" si="0"/>
        <v>0</v>
      </c>
      <c r="G23" s="16">
        <f t="shared" si="1"/>
        <v>0</v>
      </c>
      <c r="H23" s="26" t="s">
        <v>64</v>
      </c>
      <c r="I23" s="26">
        <v>12</v>
      </c>
      <c r="J23" s="16">
        <f t="shared" si="2"/>
        <v>0</v>
      </c>
    </row>
    <row r="24" spans="1:10" ht="15">
      <c r="A24" s="15" t="s">
        <v>88</v>
      </c>
      <c r="B24" s="29" t="s">
        <v>112</v>
      </c>
      <c r="C24" s="29"/>
      <c r="D24" s="39"/>
      <c r="E24" s="33">
        <v>0.05</v>
      </c>
      <c r="F24" s="1">
        <f t="shared" si="0"/>
        <v>0</v>
      </c>
      <c r="G24" s="16">
        <f t="shared" si="1"/>
        <v>0</v>
      </c>
      <c r="H24" s="26" t="s">
        <v>64</v>
      </c>
      <c r="I24" s="26">
        <v>15</v>
      </c>
      <c r="J24" s="16">
        <f t="shared" si="2"/>
        <v>0</v>
      </c>
    </row>
    <row r="25" spans="1:10" ht="15">
      <c r="A25" s="15" t="s">
        <v>90</v>
      </c>
      <c r="B25" s="29" t="s">
        <v>113</v>
      </c>
      <c r="C25" s="29"/>
      <c r="D25" s="39"/>
      <c r="E25" s="33">
        <v>0.08</v>
      </c>
      <c r="F25" s="1">
        <f t="shared" si="0"/>
        <v>0</v>
      </c>
      <c r="G25" s="16">
        <f t="shared" si="1"/>
        <v>0</v>
      </c>
      <c r="H25" s="26" t="s">
        <v>64</v>
      </c>
      <c r="I25" s="26">
        <v>16</v>
      </c>
      <c r="J25" s="16">
        <f t="shared" si="2"/>
        <v>0</v>
      </c>
    </row>
    <row r="26" spans="1:10" ht="15">
      <c r="A26" s="15" t="s">
        <v>114</v>
      </c>
      <c r="B26" s="29" t="s">
        <v>115</v>
      </c>
      <c r="C26" s="29"/>
      <c r="D26" s="39"/>
      <c r="E26" s="33">
        <v>0.05</v>
      </c>
      <c r="F26" s="1">
        <f t="shared" si="0"/>
        <v>0</v>
      </c>
      <c r="G26" s="16">
        <f t="shared" si="1"/>
        <v>0</v>
      </c>
      <c r="H26" s="26" t="s">
        <v>79</v>
      </c>
      <c r="I26" s="26">
        <v>50</v>
      </c>
      <c r="J26" s="16">
        <f t="shared" si="2"/>
        <v>0</v>
      </c>
    </row>
    <row r="27" spans="1:10" ht="45">
      <c r="A27" s="15" t="s">
        <v>116</v>
      </c>
      <c r="B27" s="29" t="s">
        <v>117</v>
      </c>
      <c r="C27" s="29"/>
      <c r="D27" s="39"/>
      <c r="E27" s="33">
        <v>0.05</v>
      </c>
      <c r="F27" s="1">
        <f t="shared" si="0"/>
        <v>0</v>
      </c>
      <c r="G27" s="16">
        <f t="shared" si="1"/>
        <v>0</v>
      </c>
      <c r="H27" s="26" t="s">
        <v>64</v>
      </c>
      <c r="I27" s="26">
        <v>300</v>
      </c>
      <c r="J27" s="16">
        <f t="shared" si="2"/>
        <v>0</v>
      </c>
    </row>
    <row r="28" spans="1:10" ht="15">
      <c r="A28" s="15" t="s">
        <v>118</v>
      </c>
      <c r="B28" s="29" t="s">
        <v>119</v>
      </c>
      <c r="C28" s="29"/>
      <c r="D28" s="39"/>
      <c r="E28" s="33">
        <v>0.05</v>
      </c>
      <c r="F28" s="1">
        <f t="shared" si="0"/>
        <v>0</v>
      </c>
      <c r="G28" s="16">
        <f t="shared" si="1"/>
        <v>0</v>
      </c>
      <c r="H28" s="26" t="s">
        <v>79</v>
      </c>
      <c r="I28" s="26">
        <v>20</v>
      </c>
      <c r="J28" s="16">
        <f t="shared" si="2"/>
        <v>0</v>
      </c>
    </row>
    <row r="29" spans="1:10" ht="15">
      <c r="A29" s="15" t="s">
        <v>120</v>
      </c>
      <c r="B29" s="29" t="s">
        <v>121</v>
      </c>
      <c r="C29" s="29"/>
      <c r="D29" s="39"/>
      <c r="E29" s="33">
        <v>0.05</v>
      </c>
      <c r="F29" s="1">
        <f t="shared" si="0"/>
        <v>0</v>
      </c>
      <c r="G29" s="16">
        <f t="shared" si="1"/>
        <v>0</v>
      </c>
      <c r="H29" s="26" t="s">
        <v>64</v>
      </c>
      <c r="I29" s="26">
        <v>30</v>
      </c>
      <c r="J29" s="16">
        <f t="shared" si="2"/>
        <v>0</v>
      </c>
    </row>
    <row r="30" spans="1:10" ht="15">
      <c r="A30" s="15" t="s">
        <v>122</v>
      </c>
      <c r="B30" s="29" t="s">
        <v>123</v>
      </c>
      <c r="C30" s="29"/>
      <c r="D30" s="39"/>
      <c r="E30" s="33">
        <v>0.08</v>
      </c>
      <c r="F30" s="1">
        <f t="shared" si="0"/>
        <v>0</v>
      </c>
      <c r="G30" s="16">
        <f t="shared" si="1"/>
        <v>0</v>
      </c>
      <c r="H30" s="26" t="s">
        <v>79</v>
      </c>
      <c r="I30" s="26">
        <v>100</v>
      </c>
      <c r="J30" s="16">
        <f t="shared" si="2"/>
        <v>0</v>
      </c>
    </row>
    <row r="31" spans="1:10" ht="15">
      <c r="A31" s="15" t="s">
        <v>124</v>
      </c>
      <c r="B31" s="29" t="s">
        <v>125</v>
      </c>
      <c r="C31" s="29"/>
      <c r="D31" s="39"/>
      <c r="E31" s="33">
        <v>0.05</v>
      </c>
      <c r="F31" s="1">
        <f t="shared" si="0"/>
        <v>0</v>
      </c>
      <c r="G31" s="16">
        <f t="shared" si="1"/>
        <v>0</v>
      </c>
      <c r="H31" s="26" t="s">
        <v>79</v>
      </c>
      <c r="I31" s="26">
        <v>55</v>
      </c>
      <c r="J31" s="16">
        <f t="shared" si="2"/>
        <v>0</v>
      </c>
    </row>
    <row r="32" spans="1:10" ht="15">
      <c r="A32" s="15" t="s">
        <v>126</v>
      </c>
      <c r="B32" s="29" t="s">
        <v>127</v>
      </c>
      <c r="C32" s="29"/>
      <c r="D32" s="39"/>
      <c r="E32" s="33">
        <v>0.05</v>
      </c>
      <c r="F32" s="1">
        <f t="shared" si="0"/>
        <v>0</v>
      </c>
      <c r="G32" s="16">
        <f t="shared" si="1"/>
        <v>0</v>
      </c>
      <c r="H32" s="26" t="s">
        <v>79</v>
      </c>
      <c r="I32" s="26">
        <v>20</v>
      </c>
      <c r="J32" s="16">
        <f t="shared" si="2"/>
        <v>0</v>
      </c>
    </row>
    <row r="33" spans="1:10" ht="45">
      <c r="A33" s="15" t="s">
        <v>128</v>
      </c>
      <c r="B33" s="29" t="s">
        <v>129</v>
      </c>
      <c r="C33" s="29"/>
      <c r="D33" s="39"/>
      <c r="E33" s="33">
        <v>0.23</v>
      </c>
      <c r="F33" s="1">
        <f t="shared" si="0"/>
        <v>0</v>
      </c>
      <c r="G33" s="16">
        <f t="shared" si="1"/>
        <v>0</v>
      </c>
      <c r="H33" s="26" t="s">
        <v>79</v>
      </c>
      <c r="I33" s="26">
        <v>35</v>
      </c>
      <c r="J33" s="16">
        <f t="shared" si="2"/>
        <v>0</v>
      </c>
    </row>
    <row r="34" spans="1:10" ht="15">
      <c r="A34" s="15" t="s">
        <v>130</v>
      </c>
      <c r="B34" s="29" t="s">
        <v>131</v>
      </c>
      <c r="C34" s="29"/>
      <c r="D34" s="39"/>
      <c r="E34" s="33">
        <v>0.05</v>
      </c>
      <c r="F34" s="1">
        <f t="shared" si="0"/>
        <v>0</v>
      </c>
      <c r="G34" s="16">
        <f t="shared" si="1"/>
        <v>0</v>
      </c>
      <c r="H34" s="26" t="s">
        <v>79</v>
      </c>
      <c r="I34" s="26">
        <v>2</v>
      </c>
      <c r="J34" s="16">
        <f t="shared" si="2"/>
        <v>0</v>
      </c>
    </row>
    <row r="35" spans="1:10" ht="120">
      <c r="A35" s="15" t="s">
        <v>132</v>
      </c>
      <c r="B35" s="44" t="s">
        <v>133</v>
      </c>
      <c r="C35" s="32"/>
      <c r="D35" s="39"/>
      <c r="E35" s="33">
        <v>0.23</v>
      </c>
      <c r="F35" s="1">
        <f t="shared" si="0"/>
        <v>0</v>
      </c>
      <c r="G35" s="16">
        <f t="shared" si="1"/>
        <v>0</v>
      </c>
      <c r="H35" s="26" t="s">
        <v>79</v>
      </c>
      <c r="I35" s="26">
        <v>30</v>
      </c>
      <c r="J35" s="16">
        <f t="shared" si="2"/>
        <v>0</v>
      </c>
    </row>
    <row r="36" spans="1:10" ht="15">
      <c r="A36" s="15" t="s">
        <v>134</v>
      </c>
      <c r="B36" s="44" t="s">
        <v>135</v>
      </c>
      <c r="C36" s="32"/>
      <c r="D36" s="39"/>
      <c r="E36" s="33">
        <v>0.23</v>
      </c>
      <c r="F36" s="1">
        <f t="shared" si="0"/>
        <v>0</v>
      </c>
      <c r="G36" s="16">
        <f t="shared" si="1"/>
        <v>0</v>
      </c>
      <c r="H36" s="26" t="s">
        <v>79</v>
      </c>
      <c r="I36" s="26">
        <v>15</v>
      </c>
      <c r="J36" s="16">
        <f t="shared" si="2"/>
        <v>0</v>
      </c>
    </row>
    <row r="37" spans="1:10" ht="15">
      <c r="A37" s="15" t="s">
        <v>136</v>
      </c>
      <c r="B37" s="29" t="s">
        <v>137</v>
      </c>
      <c r="C37" s="29"/>
      <c r="D37" s="39"/>
      <c r="E37" s="33">
        <v>0.08</v>
      </c>
      <c r="F37" s="1">
        <f t="shared" si="0"/>
        <v>0</v>
      </c>
      <c r="G37" s="16">
        <f t="shared" si="1"/>
        <v>0</v>
      </c>
      <c r="H37" s="26" t="s">
        <v>79</v>
      </c>
      <c r="I37" s="26">
        <v>30</v>
      </c>
      <c r="J37" s="16">
        <f t="shared" si="2"/>
        <v>0</v>
      </c>
    </row>
    <row r="38" spans="1:10" ht="15">
      <c r="A38" s="15" t="s">
        <v>138</v>
      </c>
      <c r="B38" s="29" t="s">
        <v>139</v>
      </c>
      <c r="C38" s="29"/>
      <c r="D38" s="39"/>
      <c r="E38" s="33">
        <v>0.05</v>
      </c>
      <c r="F38" s="1">
        <f t="shared" si="0"/>
        <v>0</v>
      </c>
      <c r="G38" s="16">
        <f t="shared" si="1"/>
        <v>0</v>
      </c>
      <c r="H38" s="26" t="s">
        <v>79</v>
      </c>
      <c r="I38" s="26">
        <v>25</v>
      </c>
      <c r="J38" s="16">
        <f t="shared" si="2"/>
        <v>0</v>
      </c>
    </row>
    <row r="39" spans="1:10" ht="15">
      <c r="A39" s="15" t="s">
        <v>140</v>
      </c>
      <c r="B39" s="29" t="s">
        <v>141</v>
      </c>
      <c r="C39" s="29"/>
      <c r="D39" s="39"/>
      <c r="E39" s="33">
        <v>0.05</v>
      </c>
      <c r="F39" s="1">
        <f t="shared" si="0"/>
        <v>0</v>
      </c>
      <c r="G39" s="16">
        <f t="shared" si="1"/>
        <v>0</v>
      </c>
      <c r="H39" s="26" t="s">
        <v>64</v>
      </c>
      <c r="I39" s="26">
        <v>270</v>
      </c>
      <c r="J39" s="16">
        <f t="shared" si="2"/>
        <v>0</v>
      </c>
    </row>
    <row r="40" spans="1:10" ht="15">
      <c r="A40" s="15" t="s">
        <v>142</v>
      </c>
      <c r="B40" s="29" t="s">
        <v>143</v>
      </c>
      <c r="C40" s="29"/>
      <c r="D40" s="39"/>
      <c r="E40" s="33">
        <v>0.05</v>
      </c>
      <c r="F40" s="1">
        <f t="shared" si="0"/>
        <v>0</v>
      </c>
      <c r="G40" s="16">
        <f t="shared" si="1"/>
        <v>0</v>
      </c>
      <c r="H40" s="26" t="s">
        <v>79</v>
      </c>
      <c r="I40" s="26">
        <v>6</v>
      </c>
      <c r="J40" s="16">
        <f t="shared" si="2"/>
        <v>0</v>
      </c>
    </row>
    <row r="41" spans="1:10" ht="30">
      <c r="A41" s="15" t="s">
        <v>144</v>
      </c>
      <c r="B41" s="27" t="s">
        <v>145</v>
      </c>
      <c r="C41" s="29"/>
      <c r="D41" s="39"/>
      <c r="E41" s="33">
        <v>0.23</v>
      </c>
      <c r="F41" s="1">
        <f t="shared" si="0"/>
        <v>0</v>
      </c>
      <c r="G41" s="16">
        <f t="shared" si="1"/>
        <v>0</v>
      </c>
      <c r="H41" s="26" t="s">
        <v>79</v>
      </c>
      <c r="I41" s="26">
        <v>150</v>
      </c>
      <c r="J41" s="16">
        <f t="shared" si="2"/>
        <v>0</v>
      </c>
    </row>
    <row r="42" spans="1:10" ht="30">
      <c r="A42" s="15" t="s">
        <v>146</v>
      </c>
      <c r="B42" s="29" t="s">
        <v>147</v>
      </c>
      <c r="C42" s="29"/>
      <c r="D42" s="39"/>
      <c r="E42" s="33">
        <v>0.05</v>
      </c>
      <c r="F42" s="1">
        <f t="shared" si="0"/>
        <v>0</v>
      </c>
      <c r="G42" s="16">
        <f t="shared" si="1"/>
        <v>0</v>
      </c>
      <c r="H42" s="26" t="s">
        <v>79</v>
      </c>
      <c r="I42" s="26">
        <v>50</v>
      </c>
      <c r="J42" s="16">
        <f t="shared" si="2"/>
        <v>0</v>
      </c>
    </row>
    <row r="43" spans="1:10" ht="30">
      <c r="A43" s="15" t="s">
        <v>148</v>
      </c>
      <c r="B43" s="29" t="s">
        <v>149</v>
      </c>
      <c r="C43" s="29"/>
      <c r="D43" s="39"/>
      <c r="E43" s="33">
        <v>0.05</v>
      </c>
      <c r="F43" s="1">
        <f t="shared" si="0"/>
        <v>0</v>
      </c>
      <c r="G43" s="16">
        <f t="shared" si="1"/>
        <v>0</v>
      </c>
      <c r="H43" s="26" t="s">
        <v>79</v>
      </c>
      <c r="I43" s="26">
        <v>20</v>
      </c>
      <c r="J43" s="16">
        <f t="shared" si="2"/>
        <v>0</v>
      </c>
    </row>
    <row r="44" spans="1:10" ht="25.15" customHeight="1">
      <c r="A44" s="15" t="s">
        <v>150</v>
      </c>
      <c r="B44" s="29" t="s">
        <v>151</v>
      </c>
      <c r="C44" s="29"/>
      <c r="D44" s="39"/>
      <c r="E44" s="33">
        <v>0.05</v>
      </c>
      <c r="F44" s="1">
        <f t="shared" si="0"/>
        <v>0</v>
      </c>
      <c r="G44" s="16">
        <f t="shared" si="1"/>
        <v>0</v>
      </c>
      <c r="H44" s="26" t="s">
        <v>79</v>
      </c>
      <c r="I44" s="26">
        <v>10</v>
      </c>
      <c r="J44" s="16">
        <f t="shared" si="2"/>
        <v>0</v>
      </c>
    </row>
    <row r="45" spans="1:10" ht="30">
      <c r="A45" s="15" t="s">
        <v>152</v>
      </c>
      <c r="B45" s="29" t="s">
        <v>153</v>
      </c>
      <c r="C45" s="29"/>
      <c r="D45" s="39"/>
      <c r="E45" s="33">
        <v>0.05</v>
      </c>
      <c r="F45" s="1">
        <f t="shared" si="0"/>
        <v>0</v>
      </c>
      <c r="G45" s="16">
        <f t="shared" si="1"/>
        <v>0</v>
      </c>
      <c r="H45" s="26" t="s">
        <v>79</v>
      </c>
      <c r="I45" s="26">
        <v>20</v>
      </c>
      <c r="J45" s="16">
        <f t="shared" si="2"/>
        <v>0</v>
      </c>
    </row>
    <row r="46" spans="1:10" ht="24" customHeight="1">
      <c r="A46" s="15" t="s">
        <v>154</v>
      </c>
      <c r="B46" s="29" t="s">
        <v>155</v>
      </c>
      <c r="C46" s="29"/>
      <c r="D46" s="39"/>
      <c r="E46" s="33">
        <v>0.05</v>
      </c>
      <c r="F46" s="1">
        <f t="shared" si="0"/>
        <v>0</v>
      </c>
      <c r="G46" s="16">
        <f t="shared" si="1"/>
        <v>0</v>
      </c>
      <c r="H46" s="26" t="s">
        <v>79</v>
      </c>
      <c r="I46" s="26">
        <v>80</v>
      </c>
      <c r="J46" s="16">
        <f t="shared" si="2"/>
        <v>0</v>
      </c>
    </row>
    <row r="47" spans="1:10" ht="30">
      <c r="A47" s="15" t="s">
        <v>156</v>
      </c>
      <c r="B47" s="29" t="s">
        <v>157</v>
      </c>
      <c r="C47" s="29"/>
      <c r="D47" s="39"/>
      <c r="E47" s="33">
        <v>0.05</v>
      </c>
      <c r="F47" s="1">
        <f t="shared" si="0"/>
        <v>0</v>
      </c>
      <c r="G47" s="16">
        <f t="shared" si="1"/>
        <v>0</v>
      </c>
      <c r="H47" s="26" t="s">
        <v>17</v>
      </c>
      <c r="I47" s="26">
        <v>60</v>
      </c>
      <c r="J47" s="16">
        <f t="shared" si="2"/>
        <v>0</v>
      </c>
    </row>
    <row r="48" spans="1:10" ht="25.9" customHeight="1">
      <c r="A48" s="15" t="s">
        <v>158</v>
      </c>
      <c r="B48" s="29" t="s">
        <v>159</v>
      </c>
      <c r="C48" s="29"/>
      <c r="D48" s="39"/>
      <c r="E48" s="33">
        <v>0.05</v>
      </c>
      <c r="F48" s="1">
        <f t="shared" si="0"/>
        <v>0</v>
      </c>
      <c r="G48" s="16">
        <f t="shared" si="1"/>
        <v>0</v>
      </c>
      <c r="H48" s="26" t="s">
        <v>17</v>
      </c>
      <c r="I48" s="26">
        <v>20</v>
      </c>
      <c r="J48" s="16">
        <f t="shared" si="2"/>
        <v>0</v>
      </c>
    </row>
    <row r="49" spans="1:10" ht="30">
      <c r="A49" s="15" t="s">
        <v>160</v>
      </c>
      <c r="B49" s="29" t="s">
        <v>161</v>
      </c>
      <c r="C49" s="29"/>
      <c r="D49" s="39"/>
      <c r="E49" s="33">
        <v>0.08</v>
      </c>
      <c r="F49" s="1">
        <f t="shared" si="0"/>
        <v>0</v>
      </c>
      <c r="G49" s="16">
        <f t="shared" si="1"/>
        <v>0</v>
      </c>
      <c r="H49" s="26" t="s">
        <v>64</v>
      </c>
      <c r="I49" s="26">
        <v>150</v>
      </c>
      <c r="J49" s="16">
        <f t="shared" si="2"/>
        <v>0</v>
      </c>
    </row>
    <row r="50" spans="1:10" ht="15">
      <c r="A50" s="15" t="s">
        <v>162</v>
      </c>
      <c r="B50" s="29" t="s">
        <v>163</v>
      </c>
      <c r="C50" s="29"/>
      <c r="D50" s="39"/>
      <c r="E50" s="33">
        <v>0.05</v>
      </c>
      <c r="F50" s="1">
        <f t="shared" si="0"/>
        <v>0</v>
      </c>
      <c r="G50" s="16">
        <f t="shared" si="1"/>
        <v>0</v>
      </c>
      <c r="H50" s="26" t="s">
        <v>64</v>
      </c>
      <c r="I50" s="26">
        <v>400</v>
      </c>
      <c r="J50" s="16">
        <f t="shared" si="2"/>
        <v>0</v>
      </c>
    </row>
    <row r="51" spans="1:10" ht="15">
      <c r="A51" s="15" t="s">
        <v>164</v>
      </c>
      <c r="B51" s="29" t="s">
        <v>165</v>
      </c>
      <c r="C51" s="29"/>
      <c r="D51" s="39"/>
      <c r="E51" s="33">
        <v>0.05</v>
      </c>
      <c r="F51" s="1">
        <f t="shared" si="0"/>
        <v>0</v>
      </c>
      <c r="G51" s="16">
        <f t="shared" si="1"/>
        <v>0</v>
      </c>
      <c r="H51" s="26" t="s">
        <v>64</v>
      </c>
      <c r="I51" s="26">
        <v>20</v>
      </c>
      <c r="J51" s="16">
        <f t="shared" si="2"/>
        <v>0</v>
      </c>
    </row>
    <row r="52" spans="1:10" ht="30">
      <c r="A52" s="15" t="s">
        <v>166</v>
      </c>
      <c r="B52" s="29" t="s">
        <v>167</v>
      </c>
      <c r="C52" s="29"/>
      <c r="D52" s="39"/>
      <c r="E52" s="33">
        <v>0.05</v>
      </c>
      <c r="F52" s="1">
        <f t="shared" si="0"/>
        <v>0</v>
      </c>
      <c r="G52" s="16">
        <f t="shared" si="1"/>
        <v>0</v>
      </c>
      <c r="H52" s="26" t="s">
        <v>64</v>
      </c>
      <c r="I52" s="26">
        <v>250</v>
      </c>
      <c r="J52" s="16">
        <f t="shared" si="2"/>
        <v>0</v>
      </c>
    </row>
    <row r="53" spans="1:10" ht="15">
      <c r="A53" s="15" t="s">
        <v>168</v>
      </c>
      <c r="B53" s="29" t="s">
        <v>169</v>
      </c>
      <c r="C53" s="29"/>
      <c r="D53" s="39"/>
      <c r="E53" s="33">
        <v>0.08</v>
      </c>
      <c r="F53" s="1">
        <f t="shared" si="0"/>
        <v>0</v>
      </c>
      <c r="G53" s="16">
        <f t="shared" si="1"/>
        <v>0</v>
      </c>
      <c r="H53" s="26" t="s">
        <v>79</v>
      </c>
      <c r="I53" s="26">
        <v>20</v>
      </c>
      <c r="J53" s="16">
        <f t="shared" si="2"/>
        <v>0</v>
      </c>
    </row>
    <row r="54" spans="1:10" ht="15">
      <c r="A54" s="15" t="s">
        <v>170</v>
      </c>
      <c r="B54" s="29" t="s">
        <v>171</v>
      </c>
      <c r="C54" s="29"/>
      <c r="D54" s="39"/>
      <c r="E54" s="33">
        <v>0.05</v>
      </c>
      <c r="F54" s="1">
        <f t="shared" si="0"/>
        <v>0</v>
      </c>
      <c r="G54" s="16">
        <f t="shared" si="1"/>
        <v>0</v>
      </c>
      <c r="H54" s="26" t="s">
        <v>64</v>
      </c>
      <c r="I54" s="26">
        <v>200</v>
      </c>
      <c r="J54" s="16">
        <f t="shared" si="2"/>
        <v>0</v>
      </c>
    </row>
    <row r="55" spans="1:10" ht="30">
      <c r="A55" s="15" t="s">
        <v>172</v>
      </c>
      <c r="B55" s="29" t="s">
        <v>173</v>
      </c>
      <c r="C55" s="29"/>
      <c r="D55" s="39"/>
      <c r="E55" s="33">
        <v>0.08</v>
      </c>
      <c r="F55" s="1">
        <f t="shared" si="0"/>
        <v>0</v>
      </c>
      <c r="G55" s="16">
        <f t="shared" si="1"/>
        <v>0</v>
      </c>
      <c r="H55" s="26" t="s">
        <v>64</v>
      </c>
      <c r="I55" s="26">
        <v>20</v>
      </c>
      <c r="J55" s="16">
        <f t="shared" si="2"/>
        <v>0</v>
      </c>
    </row>
    <row r="56" spans="1:10" ht="15">
      <c r="A56" s="15" t="s">
        <v>174</v>
      </c>
      <c r="B56" s="29" t="s">
        <v>175</v>
      </c>
      <c r="C56" s="29"/>
      <c r="D56" s="39"/>
      <c r="E56" s="33">
        <v>0.05</v>
      </c>
      <c r="F56" s="1">
        <f t="shared" si="0"/>
        <v>0</v>
      </c>
      <c r="G56" s="16">
        <f t="shared" si="1"/>
        <v>0</v>
      </c>
      <c r="H56" s="26" t="s">
        <v>79</v>
      </c>
      <c r="I56" s="26">
        <v>20</v>
      </c>
      <c r="J56" s="16">
        <f t="shared" si="2"/>
        <v>0</v>
      </c>
    </row>
    <row r="57" spans="1:10" ht="15">
      <c r="A57" s="15" t="s">
        <v>176</v>
      </c>
      <c r="B57" s="29" t="s">
        <v>177</v>
      </c>
      <c r="C57" s="29"/>
      <c r="D57" s="39"/>
      <c r="E57" s="33">
        <v>0.05</v>
      </c>
      <c r="F57" s="1">
        <f t="shared" si="0"/>
        <v>0</v>
      </c>
      <c r="G57" s="16">
        <f t="shared" si="1"/>
        <v>0</v>
      </c>
      <c r="H57" s="26" t="s">
        <v>79</v>
      </c>
      <c r="I57" s="26">
        <v>3</v>
      </c>
      <c r="J57" s="16">
        <f t="shared" si="2"/>
        <v>0</v>
      </c>
    </row>
    <row r="58" spans="1:10" ht="15">
      <c r="A58" s="15" t="s">
        <v>178</v>
      </c>
      <c r="B58" s="29" t="s">
        <v>179</v>
      </c>
      <c r="C58" s="29"/>
      <c r="D58" s="39"/>
      <c r="E58" s="33">
        <v>0.05</v>
      </c>
      <c r="F58" s="1">
        <f t="shared" si="0"/>
        <v>0</v>
      </c>
      <c r="G58" s="16">
        <f t="shared" si="1"/>
        <v>0</v>
      </c>
      <c r="H58" s="26" t="s">
        <v>79</v>
      </c>
      <c r="I58" s="26">
        <v>20</v>
      </c>
      <c r="J58" s="16">
        <f t="shared" si="2"/>
        <v>0</v>
      </c>
    </row>
    <row r="59" spans="1:10" ht="45">
      <c r="A59" s="15" t="s">
        <v>180</v>
      </c>
      <c r="B59" s="29" t="s">
        <v>181</v>
      </c>
      <c r="C59" s="29"/>
      <c r="D59" s="39"/>
      <c r="E59" s="33">
        <v>0.05</v>
      </c>
      <c r="F59" s="1">
        <f t="shared" si="0"/>
        <v>0</v>
      </c>
      <c r="G59" s="16">
        <f t="shared" si="1"/>
        <v>0</v>
      </c>
      <c r="H59" s="26" t="s">
        <v>182</v>
      </c>
      <c r="I59" s="26">
        <v>2500</v>
      </c>
      <c r="J59" s="16">
        <f t="shared" si="2"/>
        <v>0</v>
      </c>
    </row>
    <row r="60" spans="1:10" ht="30">
      <c r="A60" s="15" t="s">
        <v>183</v>
      </c>
      <c r="B60" s="29" t="s">
        <v>184</v>
      </c>
      <c r="C60" s="29"/>
      <c r="D60" s="39"/>
      <c r="E60" s="33">
        <v>0.05</v>
      </c>
      <c r="F60" s="1">
        <f t="shared" si="0"/>
        <v>0</v>
      </c>
      <c r="G60" s="16">
        <f t="shared" si="1"/>
        <v>0</v>
      </c>
      <c r="H60" s="26" t="s">
        <v>79</v>
      </c>
      <c r="I60" s="26">
        <v>50</v>
      </c>
      <c r="J60" s="16">
        <f t="shared" si="2"/>
        <v>0</v>
      </c>
    </row>
    <row r="61" spans="1:10" ht="23.45" customHeight="1">
      <c r="A61" s="15" t="s">
        <v>185</v>
      </c>
      <c r="B61" s="29" t="s">
        <v>186</v>
      </c>
      <c r="C61" s="29"/>
      <c r="D61" s="39"/>
      <c r="E61" s="33">
        <v>0.05</v>
      </c>
      <c r="F61" s="1">
        <f t="shared" si="0"/>
        <v>0</v>
      </c>
      <c r="G61" s="16">
        <f t="shared" si="1"/>
        <v>0</v>
      </c>
      <c r="H61" s="26" t="s">
        <v>79</v>
      </c>
      <c r="I61" s="26">
        <v>1500</v>
      </c>
      <c r="J61" s="16">
        <f t="shared" si="2"/>
        <v>0</v>
      </c>
    </row>
    <row r="62" spans="1:10" ht="15">
      <c r="A62" s="15" t="s">
        <v>187</v>
      </c>
      <c r="B62" s="29" t="s">
        <v>188</v>
      </c>
      <c r="C62" s="29"/>
      <c r="D62" s="39"/>
      <c r="E62" s="33">
        <v>0.05</v>
      </c>
      <c r="F62" s="1">
        <f t="shared" si="0"/>
        <v>0</v>
      </c>
      <c r="G62" s="16">
        <f t="shared" si="1"/>
        <v>0</v>
      </c>
      <c r="H62" s="26" t="s">
        <v>79</v>
      </c>
      <c r="I62" s="26">
        <v>85</v>
      </c>
      <c r="J62" s="16">
        <f t="shared" si="2"/>
        <v>0</v>
      </c>
    </row>
    <row r="63" spans="1:10" ht="15">
      <c r="A63" s="15" t="s">
        <v>189</v>
      </c>
      <c r="B63" s="29" t="s">
        <v>190</v>
      </c>
      <c r="C63" s="29"/>
      <c r="D63" s="39"/>
      <c r="E63" s="33">
        <v>0.05</v>
      </c>
      <c r="F63" s="1">
        <f t="shared" si="0"/>
        <v>0</v>
      </c>
      <c r="G63" s="16">
        <f t="shared" si="1"/>
        <v>0</v>
      </c>
      <c r="H63" s="26" t="s">
        <v>79</v>
      </c>
      <c r="I63" s="26">
        <v>85</v>
      </c>
      <c r="J63" s="16">
        <f t="shared" si="2"/>
        <v>0</v>
      </c>
    </row>
    <row r="64" spans="1:10" ht="15">
      <c r="A64" s="15" t="s">
        <v>191</v>
      </c>
      <c r="B64" s="29" t="s">
        <v>192</v>
      </c>
      <c r="C64" s="29"/>
      <c r="D64" s="39"/>
      <c r="E64" s="33">
        <v>0.05</v>
      </c>
      <c r="F64" s="1">
        <f t="shared" si="0"/>
        <v>0</v>
      </c>
      <c r="G64" s="16">
        <f t="shared" si="1"/>
        <v>0</v>
      </c>
      <c r="H64" s="26" t="s">
        <v>79</v>
      </c>
      <c r="I64" s="26">
        <v>100</v>
      </c>
      <c r="J64" s="16">
        <f t="shared" si="2"/>
        <v>0</v>
      </c>
    </row>
    <row r="65" spans="1:10" ht="15">
      <c r="A65" s="15" t="s">
        <v>193</v>
      </c>
      <c r="B65" s="29" t="s">
        <v>194</v>
      </c>
      <c r="C65" s="29"/>
      <c r="D65" s="39"/>
      <c r="E65" s="33">
        <v>0.05</v>
      </c>
      <c r="F65" s="1">
        <f t="shared" si="0"/>
        <v>0</v>
      </c>
      <c r="G65" s="16">
        <f t="shared" si="1"/>
        <v>0</v>
      </c>
      <c r="H65" s="26" t="s">
        <v>17</v>
      </c>
      <c r="I65" s="26">
        <v>180</v>
      </c>
      <c r="J65" s="16">
        <f t="shared" si="2"/>
        <v>0</v>
      </c>
    </row>
    <row r="66" spans="1:10" ht="21.6" customHeight="1">
      <c r="A66" s="15" t="s">
        <v>195</v>
      </c>
      <c r="B66" s="29" t="s">
        <v>196</v>
      </c>
      <c r="C66" s="29"/>
      <c r="D66" s="39"/>
      <c r="E66" s="33">
        <v>0.05</v>
      </c>
      <c r="F66" s="1">
        <f t="shared" si="0"/>
        <v>0</v>
      </c>
      <c r="G66" s="16">
        <f t="shared" si="1"/>
        <v>0</v>
      </c>
      <c r="H66" s="26" t="s">
        <v>79</v>
      </c>
      <c r="I66" s="26">
        <v>100</v>
      </c>
      <c r="J66" s="16">
        <f t="shared" si="2"/>
        <v>0</v>
      </c>
    </row>
    <row r="67" spans="1:10" ht="15">
      <c r="A67" s="15" t="s">
        <v>197</v>
      </c>
      <c r="B67" s="29" t="s">
        <v>198</v>
      </c>
      <c r="C67" s="29"/>
      <c r="D67" s="39"/>
      <c r="E67" s="33">
        <v>0.05</v>
      </c>
      <c r="F67" s="1">
        <f t="shared" si="0"/>
        <v>0</v>
      </c>
      <c r="G67" s="16">
        <f t="shared" si="1"/>
        <v>0</v>
      </c>
      <c r="H67" s="26" t="s">
        <v>79</v>
      </c>
      <c r="I67" s="26">
        <v>40</v>
      </c>
      <c r="J67" s="16">
        <f t="shared" si="2"/>
        <v>0</v>
      </c>
    </row>
    <row r="68" spans="1:10" ht="30">
      <c r="A68" s="15" t="s">
        <v>199</v>
      </c>
      <c r="B68" s="29" t="s">
        <v>200</v>
      </c>
      <c r="C68" s="29"/>
      <c r="D68" s="39"/>
      <c r="E68" s="33">
        <v>0.05</v>
      </c>
      <c r="F68" s="1">
        <f t="shared" si="0"/>
        <v>0</v>
      </c>
      <c r="G68" s="16">
        <f t="shared" si="1"/>
        <v>0</v>
      </c>
      <c r="H68" s="26" t="s">
        <v>64</v>
      </c>
      <c r="I68" s="26">
        <v>40</v>
      </c>
      <c r="J68" s="16">
        <f t="shared" si="2"/>
        <v>0</v>
      </c>
    </row>
    <row r="69" spans="1:10" ht="15">
      <c r="A69" s="15" t="s">
        <v>201</v>
      </c>
      <c r="B69" s="29" t="s">
        <v>202</v>
      </c>
      <c r="C69" s="29"/>
      <c r="D69" s="39"/>
      <c r="E69" s="33">
        <v>0.05</v>
      </c>
      <c r="F69" s="1">
        <f t="shared" ref="F69:F133" si="3">ROUND((D69*E69),2)</f>
        <v>0</v>
      </c>
      <c r="G69" s="16">
        <f t="shared" ref="G69:G133" si="4">ROUND((D69*(1+E69)),2)</f>
        <v>0</v>
      </c>
      <c r="H69" s="26" t="s">
        <v>79</v>
      </c>
      <c r="I69" s="26">
        <v>30</v>
      </c>
      <c r="J69" s="16">
        <f t="shared" si="2"/>
        <v>0</v>
      </c>
    </row>
    <row r="70" spans="1:10" ht="15">
      <c r="A70" s="15" t="s">
        <v>203</v>
      </c>
      <c r="B70" s="29" t="s">
        <v>204</v>
      </c>
      <c r="C70" s="29"/>
      <c r="D70" s="39"/>
      <c r="E70" s="33">
        <v>0.05</v>
      </c>
      <c r="F70" s="1">
        <f t="shared" si="3"/>
        <v>0</v>
      </c>
      <c r="G70" s="16">
        <f t="shared" si="4"/>
        <v>0</v>
      </c>
      <c r="H70" s="26" t="s">
        <v>17</v>
      </c>
      <c r="I70" s="26">
        <v>255</v>
      </c>
      <c r="J70" s="16">
        <f t="shared" ref="J70:J134" si="5">G70*I70</f>
        <v>0</v>
      </c>
    </row>
    <row r="71" spans="1:10" ht="15">
      <c r="A71" s="15" t="s">
        <v>205</v>
      </c>
      <c r="B71" s="29" t="s">
        <v>206</v>
      </c>
      <c r="C71" s="29"/>
      <c r="D71" s="39"/>
      <c r="E71" s="33">
        <v>0.05</v>
      </c>
      <c r="F71" s="1">
        <f t="shared" si="3"/>
        <v>0</v>
      </c>
      <c r="G71" s="16">
        <f t="shared" si="4"/>
        <v>0</v>
      </c>
      <c r="H71" s="26" t="s">
        <v>17</v>
      </c>
      <c r="I71" s="26">
        <v>20</v>
      </c>
      <c r="J71" s="16">
        <f t="shared" si="5"/>
        <v>0</v>
      </c>
    </row>
    <row r="72" spans="1:10" ht="30">
      <c r="A72" s="15" t="s">
        <v>207</v>
      </c>
      <c r="B72" s="29" t="s">
        <v>208</v>
      </c>
      <c r="C72" s="29"/>
      <c r="D72" s="39"/>
      <c r="E72" s="33">
        <v>0.05</v>
      </c>
      <c r="F72" s="1">
        <f t="shared" si="3"/>
        <v>0</v>
      </c>
      <c r="G72" s="16">
        <f t="shared" si="4"/>
        <v>0</v>
      </c>
      <c r="H72" s="26" t="s">
        <v>17</v>
      </c>
      <c r="I72" s="26">
        <v>50</v>
      </c>
      <c r="J72" s="16">
        <f t="shared" si="5"/>
        <v>0</v>
      </c>
    </row>
    <row r="73" spans="1:10" ht="15">
      <c r="A73" s="15" t="s">
        <v>209</v>
      </c>
      <c r="B73" s="29" t="s">
        <v>210</v>
      </c>
      <c r="C73" s="29"/>
      <c r="D73" s="39"/>
      <c r="E73" s="33">
        <v>0.05</v>
      </c>
      <c r="F73" s="1">
        <f t="shared" si="3"/>
        <v>0</v>
      </c>
      <c r="G73" s="16">
        <f t="shared" si="4"/>
        <v>0</v>
      </c>
      <c r="H73" s="26" t="s">
        <v>64</v>
      </c>
      <c r="I73" s="26">
        <v>20</v>
      </c>
      <c r="J73" s="16">
        <f t="shared" si="5"/>
        <v>0</v>
      </c>
    </row>
    <row r="74" spans="1:10" ht="15">
      <c r="A74" s="15" t="s">
        <v>211</v>
      </c>
      <c r="B74" s="29" t="s">
        <v>212</v>
      </c>
      <c r="C74" s="29"/>
      <c r="D74" s="39"/>
      <c r="E74" s="33">
        <v>0.05</v>
      </c>
      <c r="F74" s="1">
        <f t="shared" si="3"/>
        <v>0</v>
      </c>
      <c r="G74" s="16">
        <f t="shared" si="4"/>
        <v>0</v>
      </c>
      <c r="H74" s="26" t="s">
        <v>79</v>
      </c>
      <c r="I74" s="26">
        <v>40</v>
      </c>
      <c r="J74" s="16">
        <f t="shared" si="5"/>
        <v>0</v>
      </c>
    </row>
    <row r="75" spans="1:10" ht="15">
      <c r="A75" s="15" t="s">
        <v>213</v>
      </c>
      <c r="B75" s="29" t="s">
        <v>214</v>
      </c>
      <c r="C75" s="29"/>
      <c r="D75" s="39"/>
      <c r="E75" s="33">
        <v>0.05</v>
      </c>
      <c r="F75" s="1">
        <f t="shared" si="3"/>
        <v>0</v>
      </c>
      <c r="G75" s="16">
        <f t="shared" si="4"/>
        <v>0</v>
      </c>
      <c r="H75" s="26" t="s">
        <v>79</v>
      </c>
      <c r="I75" s="26">
        <v>7</v>
      </c>
      <c r="J75" s="16">
        <f t="shared" si="5"/>
        <v>0</v>
      </c>
    </row>
    <row r="76" spans="1:10" ht="30">
      <c r="A76" s="15" t="s">
        <v>215</v>
      </c>
      <c r="B76" s="29" t="s">
        <v>216</v>
      </c>
      <c r="C76" s="29"/>
      <c r="D76" s="39"/>
      <c r="E76" s="33">
        <v>0.05</v>
      </c>
      <c r="F76" s="1">
        <f t="shared" si="3"/>
        <v>0</v>
      </c>
      <c r="G76" s="16">
        <f t="shared" si="4"/>
        <v>0</v>
      </c>
      <c r="H76" s="26" t="s">
        <v>64</v>
      </c>
      <c r="I76" s="26">
        <v>65</v>
      </c>
      <c r="J76" s="16">
        <f t="shared" si="5"/>
        <v>0</v>
      </c>
    </row>
    <row r="77" spans="1:10" ht="30">
      <c r="A77" s="15" t="s">
        <v>217</v>
      </c>
      <c r="B77" s="29" t="s">
        <v>218</v>
      </c>
      <c r="C77" s="29"/>
      <c r="D77" s="39"/>
      <c r="E77" s="33">
        <v>0.05</v>
      </c>
      <c r="F77" s="1">
        <f t="shared" si="3"/>
        <v>0</v>
      </c>
      <c r="G77" s="16">
        <f t="shared" si="4"/>
        <v>0</v>
      </c>
      <c r="H77" s="26" t="s">
        <v>64</v>
      </c>
      <c r="I77" s="26">
        <v>7</v>
      </c>
      <c r="J77" s="16">
        <f t="shared" si="5"/>
        <v>0</v>
      </c>
    </row>
    <row r="78" spans="1:10" ht="15">
      <c r="A78" s="15" t="s">
        <v>219</v>
      </c>
      <c r="B78" s="29" t="s">
        <v>220</v>
      </c>
      <c r="C78" s="29"/>
      <c r="D78" s="39"/>
      <c r="E78" s="33">
        <v>0.08</v>
      </c>
      <c r="F78" s="1">
        <f t="shared" si="3"/>
        <v>0</v>
      </c>
      <c r="G78" s="16">
        <f t="shared" si="4"/>
        <v>0</v>
      </c>
      <c r="H78" s="26" t="s">
        <v>79</v>
      </c>
      <c r="I78" s="26">
        <v>12</v>
      </c>
      <c r="J78" s="16">
        <f t="shared" si="5"/>
        <v>0</v>
      </c>
    </row>
    <row r="79" spans="1:10" ht="15">
      <c r="A79" s="15" t="s">
        <v>221</v>
      </c>
      <c r="B79" s="29" t="s">
        <v>222</v>
      </c>
      <c r="C79" s="29"/>
      <c r="D79" s="39"/>
      <c r="E79" s="33">
        <v>0.08</v>
      </c>
      <c r="F79" s="1">
        <f t="shared" si="3"/>
        <v>0</v>
      </c>
      <c r="G79" s="16">
        <f t="shared" si="4"/>
        <v>0</v>
      </c>
      <c r="H79" s="26" t="s">
        <v>79</v>
      </c>
      <c r="I79" s="26">
        <v>10</v>
      </c>
      <c r="J79" s="16">
        <f t="shared" si="5"/>
        <v>0</v>
      </c>
    </row>
    <row r="80" spans="1:10" ht="15">
      <c r="A80" s="15" t="s">
        <v>223</v>
      </c>
      <c r="B80" s="29" t="s">
        <v>224</v>
      </c>
      <c r="C80" s="29"/>
      <c r="D80" s="39"/>
      <c r="E80" s="33">
        <v>0.08</v>
      </c>
      <c r="F80" s="1">
        <f t="shared" si="3"/>
        <v>0</v>
      </c>
      <c r="G80" s="16">
        <f t="shared" si="4"/>
        <v>0</v>
      </c>
      <c r="H80" s="26" t="s">
        <v>79</v>
      </c>
      <c r="I80" s="26">
        <v>10</v>
      </c>
      <c r="J80" s="16">
        <f t="shared" si="5"/>
        <v>0</v>
      </c>
    </row>
    <row r="81" spans="1:10" ht="15">
      <c r="A81" s="15" t="s">
        <v>225</v>
      </c>
      <c r="B81" s="29" t="s">
        <v>226</v>
      </c>
      <c r="C81" s="29"/>
      <c r="D81" s="39"/>
      <c r="E81" s="33">
        <v>0.05</v>
      </c>
      <c r="F81" s="1">
        <f t="shared" si="3"/>
        <v>0</v>
      </c>
      <c r="G81" s="16">
        <f t="shared" si="4"/>
        <v>0</v>
      </c>
      <c r="H81" s="26" t="s">
        <v>79</v>
      </c>
      <c r="I81" s="26">
        <v>200</v>
      </c>
      <c r="J81" s="16">
        <f t="shared" si="5"/>
        <v>0</v>
      </c>
    </row>
    <row r="82" spans="1:10" ht="30">
      <c r="A82" s="15" t="s">
        <v>227</v>
      </c>
      <c r="B82" s="29" t="s">
        <v>228</v>
      </c>
      <c r="C82" s="29"/>
      <c r="D82" s="39"/>
      <c r="E82" s="33">
        <v>0.05</v>
      </c>
      <c r="F82" s="1">
        <f t="shared" si="3"/>
        <v>0</v>
      </c>
      <c r="G82" s="16">
        <f t="shared" si="4"/>
        <v>0</v>
      </c>
      <c r="H82" s="26" t="s">
        <v>79</v>
      </c>
      <c r="I82" s="26">
        <v>40</v>
      </c>
      <c r="J82" s="16">
        <f t="shared" si="5"/>
        <v>0</v>
      </c>
    </row>
    <row r="83" spans="1:10" ht="15">
      <c r="A83" s="15" t="s">
        <v>229</v>
      </c>
      <c r="B83" s="29" t="s">
        <v>230</v>
      </c>
      <c r="C83" s="29"/>
      <c r="D83" s="39"/>
      <c r="E83" s="33">
        <v>0.05</v>
      </c>
      <c r="F83" s="1">
        <f t="shared" si="3"/>
        <v>0</v>
      </c>
      <c r="G83" s="16">
        <f t="shared" si="4"/>
        <v>0</v>
      </c>
      <c r="H83" s="26" t="s">
        <v>79</v>
      </c>
      <c r="I83" s="26">
        <v>60</v>
      </c>
      <c r="J83" s="16">
        <f t="shared" si="5"/>
        <v>0</v>
      </c>
    </row>
    <row r="84" spans="1:10" ht="75">
      <c r="A84" s="15" t="s">
        <v>231</v>
      </c>
      <c r="B84" s="53" t="s">
        <v>232</v>
      </c>
      <c r="C84" s="32"/>
      <c r="D84" s="39"/>
      <c r="E84" s="33">
        <v>0.05</v>
      </c>
      <c r="F84" s="1">
        <f t="shared" si="3"/>
        <v>0</v>
      </c>
      <c r="G84" s="16">
        <f t="shared" si="4"/>
        <v>0</v>
      </c>
      <c r="H84" s="26" t="s">
        <v>79</v>
      </c>
      <c r="I84" s="26">
        <v>25</v>
      </c>
      <c r="J84" s="16">
        <f t="shared" si="5"/>
        <v>0</v>
      </c>
    </row>
    <row r="85" spans="1:10" ht="15">
      <c r="A85" s="15" t="s">
        <v>233</v>
      </c>
      <c r="B85" s="29" t="s">
        <v>234</v>
      </c>
      <c r="C85" s="29"/>
      <c r="D85" s="39"/>
      <c r="E85" s="33">
        <v>0.05</v>
      </c>
      <c r="F85" s="1">
        <f t="shared" si="3"/>
        <v>0</v>
      </c>
      <c r="G85" s="16">
        <f t="shared" si="4"/>
        <v>0</v>
      </c>
      <c r="H85" s="26" t="s">
        <v>64</v>
      </c>
      <c r="I85" s="26">
        <v>50</v>
      </c>
      <c r="J85" s="16">
        <f t="shared" si="5"/>
        <v>0</v>
      </c>
    </row>
    <row r="86" spans="1:10" ht="15">
      <c r="A86" s="15" t="s">
        <v>235</v>
      </c>
      <c r="B86" s="29" t="s">
        <v>236</v>
      </c>
      <c r="C86" s="29"/>
      <c r="D86" s="39"/>
      <c r="E86" s="33">
        <v>0.05</v>
      </c>
      <c r="F86" s="1">
        <f t="shared" si="3"/>
        <v>0</v>
      </c>
      <c r="G86" s="16">
        <f t="shared" si="4"/>
        <v>0</v>
      </c>
      <c r="H86" s="26" t="s">
        <v>64</v>
      </c>
      <c r="I86" s="26">
        <v>10</v>
      </c>
      <c r="J86" s="16">
        <f t="shared" si="5"/>
        <v>0</v>
      </c>
    </row>
    <row r="87" spans="1:10" ht="30">
      <c r="A87" s="15" t="s">
        <v>237</v>
      </c>
      <c r="B87" s="29" t="s">
        <v>238</v>
      </c>
      <c r="C87" s="29"/>
      <c r="D87" s="39"/>
      <c r="E87" s="33">
        <v>0.08</v>
      </c>
      <c r="F87" s="1">
        <f t="shared" si="3"/>
        <v>0</v>
      </c>
      <c r="G87" s="16">
        <f t="shared" si="4"/>
        <v>0</v>
      </c>
      <c r="H87" s="26" t="s">
        <v>79</v>
      </c>
      <c r="I87" s="26">
        <v>4</v>
      </c>
      <c r="J87" s="16">
        <f t="shared" si="5"/>
        <v>0</v>
      </c>
    </row>
    <row r="88" spans="1:10" ht="30">
      <c r="A88" s="15" t="s">
        <v>239</v>
      </c>
      <c r="B88" s="29" t="s">
        <v>240</v>
      </c>
      <c r="C88" s="29"/>
      <c r="D88" s="39"/>
      <c r="E88" s="33">
        <v>0.08</v>
      </c>
      <c r="F88" s="1">
        <f t="shared" si="3"/>
        <v>0</v>
      </c>
      <c r="G88" s="16">
        <f t="shared" si="4"/>
        <v>0</v>
      </c>
      <c r="H88" s="26" t="s">
        <v>79</v>
      </c>
      <c r="I88" s="26">
        <v>5</v>
      </c>
      <c r="J88" s="16">
        <f t="shared" si="5"/>
        <v>0</v>
      </c>
    </row>
    <row r="89" spans="1:10" ht="30">
      <c r="A89" s="15" t="s">
        <v>241</v>
      </c>
      <c r="B89" s="29" t="s">
        <v>242</v>
      </c>
      <c r="C89" s="29"/>
      <c r="D89" s="39"/>
      <c r="E89" s="33">
        <v>0.08</v>
      </c>
      <c r="F89" s="1">
        <f t="shared" si="3"/>
        <v>0</v>
      </c>
      <c r="G89" s="16">
        <f t="shared" si="4"/>
        <v>0</v>
      </c>
      <c r="H89" s="26" t="s">
        <v>79</v>
      </c>
      <c r="I89" s="26">
        <v>5</v>
      </c>
      <c r="J89" s="16">
        <f t="shared" si="5"/>
        <v>0</v>
      </c>
    </row>
    <row r="90" spans="1:10" ht="15">
      <c r="A90" s="15" t="s">
        <v>243</v>
      </c>
      <c r="B90" s="29" t="s">
        <v>244</v>
      </c>
      <c r="C90" s="29"/>
      <c r="D90" s="39"/>
      <c r="E90" s="33">
        <v>0.08</v>
      </c>
      <c r="F90" s="1">
        <f t="shared" si="3"/>
        <v>0</v>
      </c>
      <c r="G90" s="16">
        <f t="shared" si="4"/>
        <v>0</v>
      </c>
      <c r="H90" s="26" t="s">
        <v>79</v>
      </c>
      <c r="I90" s="26">
        <v>10</v>
      </c>
      <c r="J90" s="16">
        <f t="shared" si="5"/>
        <v>0</v>
      </c>
    </row>
    <row r="91" spans="1:10" ht="15">
      <c r="A91" s="15" t="s">
        <v>245</v>
      </c>
      <c r="B91" s="29" t="s">
        <v>246</v>
      </c>
      <c r="C91" s="29"/>
      <c r="D91" s="39"/>
      <c r="E91" s="33">
        <v>0.08</v>
      </c>
      <c r="F91" s="1">
        <f t="shared" si="3"/>
        <v>0</v>
      </c>
      <c r="G91" s="16">
        <f t="shared" si="4"/>
        <v>0</v>
      </c>
      <c r="H91" s="26" t="s">
        <v>79</v>
      </c>
      <c r="I91" s="26">
        <v>10</v>
      </c>
      <c r="J91" s="16">
        <f t="shared" si="5"/>
        <v>0</v>
      </c>
    </row>
    <row r="92" spans="1:10" ht="30">
      <c r="A92" s="15" t="s">
        <v>247</v>
      </c>
      <c r="B92" s="29" t="s">
        <v>248</v>
      </c>
      <c r="C92" s="29"/>
      <c r="D92" s="39"/>
      <c r="E92" s="33">
        <v>0.08</v>
      </c>
      <c r="F92" s="1">
        <f t="shared" si="3"/>
        <v>0</v>
      </c>
      <c r="G92" s="16">
        <f t="shared" si="4"/>
        <v>0</v>
      </c>
      <c r="H92" s="26" t="s">
        <v>79</v>
      </c>
      <c r="I92" s="26">
        <v>10</v>
      </c>
      <c r="J92" s="16">
        <f t="shared" si="5"/>
        <v>0</v>
      </c>
    </row>
    <row r="93" spans="1:10" ht="45">
      <c r="A93" s="15" t="s">
        <v>249</v>
      </c>
      <c r="B93" s="29" t="s">
        <v>250</v>
      </c>
      <c r="C93" s="29"/>
      <c r="D93" s="39"/>
      <c r="E93" s="33">
        <v>0.08</v>
      </c>
      <c r="F93" s="1">
        <f t="shared" si="3"/>
        <v>0</v>
      </c>
      <c r="G93" s="16">
        <f t="shared" si="4"/>
        <v>0</v>
      </c>
      <c r="H93" s="26" t="s">
        <v>79</v>
      </c>
      <c r="I93" s="26">
        <v>20</v>
      </c>
      <c r="J93" s="16">
        <f t="shared" si="5"/>
        <v>0</v>
      </c>
    </row>
    <row r="94" spans="1:10" ht="15">
      <c r="A94" s="15" t="s">
        <v>251</v>
      </c>
      <c r="B94" s="29" t="s">
        <v>252</v>
      </c>
      <c r="C94" s="29"/>
      <c r="D94" s="39"/>
      <c r="E94" s="33">
        <v>0.08</v>
      </c>
      <c r="F94" s="1">
        <f t="shared" si="3"/>
        <v>0</v>
      </c>
      <c r="G94" s="16">
        <f t="shared" si="4"/>
        <v>0</v>
      </c>
      <c r="H94" s="26" t="s">
        <v>79</v>
      </c>
      <c r="I94" s="26">
        <v>4</v>
      </c>
      <c r="J94" s="16">
        <f t="shared" si="5"/>
        <v>0</v>
      </c>
    </row>
    <row r="95" spans="1:10" ht="15">
      <c r="A95" s="15" t="s">
        <v>253</v>
      </c>
      <c r="B95" s="29" t="s">
        <v>254</v>
      </c>
      <c r="C95" s="29"/>
      <c r="D95" s="39"/>
      <c r="E95" s="33">
        <v>0.05</v>
      </c>
      <c r="F95" s="1">
        <f t="shared" si="3"/>
        <v>0</v>
      </c>
      <c r="G95" s="16">
        <f t="shared" si="4"/>
        <v>0</v>
      </c>
      <c r="H95" s="26" t="s">
        <v>79</v>
      </c>
      <c r="I95" s="26">
        <v>6</v>
      </c>
      <c r="J95" s="16">
        <f t="shared" si="5"/>
        <v>0</v>
      </c>
    </row>
    <row r="96" spans="1:10" ht="30">
      <c r="A96" s="15" t="s">
        <v>255</v>
      </c>
      <c r="B96" s="29" t="s">
        <v>256</v>
      </c>
      <c r="C96" s="29"/>
      <c r="D96" s="39"/>
      <c r="E96" s="33">
        <v>0.08</v>
      </c>
      <c r="F96" s="1">
        <f t="shared" si="3"/>
        <v>0</v>
      </c>
      <c r="G96" s="16">
        <f t="shared" si="4"/>
        <v>0</v>
      </c>
      <c r="H96" s="26" t="s">
        <v>79</v>
      </c>
      <c r="I96" s="26">
        <v>8</v>
      </c>
      <c r="J96" s="16">
        <f t="shared" si="5"/>
        <v>0</v>
      </c>
    </row>
    <row r="97" spans="1:10" ht="15">
      <c r="A97" s="15" t="s">
        <v>257</v>
      </c>
      <c r="B97" s="29" t="s">
        <v>258</v>
      </c>
      <c r="C97" s="29"/>
      <c r="D97" s="39"/>
      <c r="E97" s="33">
        <v>0.08</v>
      </c>
      <c r="F97" s="1">
        <f t="shared" si="3"/>
        <v>0</v>
      </c>
      <c r="G97" s="16">
        <f t="shared" si="4"/>
        <v>0</v>
      </c>
      <c r="H97" s="26" t="s">
        <v>79</v>
      </c>
      <c r="I97" s="26">
        <v>8</v>
      </c>
      <c r="J97" s="16">
        <f t="shared" si="5"/>
        <v>0</v>
      </c>
    </row>
    <row r="98" spans="1:10" ht="75">
      <c r="A98" s="15" t="s">
        <v>259</v>
      </c>
      <c r="B98" s="29" t="s">
        <v>260</v>
      </c>
      <c r="C98" s="29"/>
      <c r="D98" s="39"/>
      <c r="E98" s="33">
        <v>0.05</v>
      </c>
      <c r="F98" s="1">
        <f t="shared" si="3"/>
        <v>0</v>
      </c>
      <c r="G98" s="16">
        <f t="shared" si="4"/>
        <v>0</v>
      </c>
      <c r="H98" s="26" t="s">
        <v>79</v>
      </c>
      <c r="I98" s="26">
        <v>18</v>
      </c>
      <c r="J98" s="16">
        <f t="shared" si="5"/>
        <v>0</v>
      </c>
    </row>
    <row r="99" spans="1:10" ht="15">
      <c r="A99" s="15" t="s">
        <v>261</v>
      </c>
      <c r="B99" s="29" t="s">
        <v>262</v>
      </c>
      <c r="C99" s="29"/>
      <c r="D99" s="39"/>
      <c r="E99" s="33">
        <v>0.05</v>
      </c>
      <c r="F99" s="1">
        <f t="shared" si="3"/>
        <v>0</v>
      </c>
      <c r="G99" s="16">
        <f t="shared" si="4"/>
        <v>0</v>
      </c>
      <c r="H99" s="26" t="s">
        <v>64</v>
      </c>
      <c r="I99" s="26">
        <v>8</v>
      </c>
      <c r="J99" s="16">
        <f t="shared" si="5"/>
        <v>0</v>
      </c>
    </row>
    <row r="100" spans="1:10" ht="15">
      <c r="A100" s="15" t="s">
        <v>263</v>
      </c>
      <c r="B100" s="29" t="s">
        <v>264</v>
      </c>
      <c r="C100" s="29"/>
      <c r="D100" s="39"/>
      <c r="E100" s="33">
        <v>0.05</v>
      </c>
      <c r="F100" s="1">
        <f t="shared" si="3"/>
        <v>0</v>
      </c>
      <c r="G100" s="16">
        <f t="shared" si="4"/>
        <v>0</v>
      </c>
      <c r="H100" s="26" t="s">
        <v>64</v>
      </c>
      <c r="I100" s="26">
        <v>4</v>
      </c>
      <c r="J100" s="16">
        <f t="shared" si="5"/>
        <v>0</v>
      </c>
    </row>
    <row r="101" spans="1:10" ht="30">
      <c r="A101" s="15" t="s">
        <v>265</v>
      </c>
      <c r="B101" s="29" t="s">
        <v>266</v>
      </c>
      <c r="C101" s="29"/>
      <c r="D101" s="39"/>
      <c r="E101" s="33">
        <v>0.05</v>
      </c>
      <c r="F101" s="1">
        <f t="shared" si="3"/>
        <v>0</v>
      </c>
      <c r="G101" s="16">
        <f t="shared" si="4"/>
        <v>0</v>
      </c>
      <c r="H101" s="26" t="s">
        <v>17</v>
      </c>
      <c r="I101" s="26">
        <v>50</v>
      </c>
      <c r="J101" s="16">
        <f t="shared" si="5"/>
        <v>0</v>
      </c>
    </row>
    <row r="102" spans="1:10" ht="15">
      <c r="A102" s="15" t="s">
        <v>267</v>
      </c>
      <c r="B102" s="29" t="s">
        <v>268</v>
      </c>
      <c r="C102" s="29"/>
      <c r="D102" s="39"/>
      <c r="E102" s="33">
        <v>0.05</v>
      </c>
      <c r="F102" s="1">
        <f t="shared" si="3"/>
        <v>0</v>
      </c>
      <c r="G102" s="16">
        <f t="shared" si="4"/>
        <v>0</v>
      </c>
      <c r="H102" s="26" t="s">
        <v>79</v>
      </c>
      <c r="I102" s="26">
        <v>100</v>
      </c>
      <c r="J102" s="16">
        <f t="shared" si="5"/>
        <v>0</v>
      </c>
    </row>
    <row r="103" spans="1:10" ht="15">
      <c r="A103" s="15" t="s">
        <v>269</v>
      </c>
      <c r="B103" s="30" t="s">
        <v>270</v>
      </c>
      <c r="C103" s="30"/>
      <c r="D103" s="39"/>
      <c r="E103" s="33">
        <v>0.05</v>
      </c>
      <c r="F103" s="1">
        <f t="shared" si="3"/>
        <v>0</v>
      </c>
      <c r="G103" s="16">
        <f t="shared" si="4"/>
        <v>0</v>
      </c>
      <c r="H103" s="26" t="s">
        <v>64</v>
      </c>
      <c r="I103" s="26">
        <v>8</v>
      </c>
      <c r="J103" s="16">
        <f t="shared" si="5"/>
        <v>0</v>
      </c>
    </row>
    <row r="104" spans="1:10" ht="15">
      <c r="A104" s="15" t="s">
        <v>271</v>
      </c>
      <c r="B104" s="30" t="s">
        <v>272</v>
      </c>
      <c r="C104" s="30"/>
      <c r="D104" s="39"/>
      <c r="E104" s="33">
        <v>0.05</v>
      </c>
      <c r="F104" s="1">
        <f t="shared" si="3"/>
        <v>0</v>
      </c>
      <c r="G104" s="16">
        <f t="shared" si="4"/>
        <v>0</v>
      </c>
      <c r="H104" s="26" t="s">
        <v>79</v>
      </c>
      <c r="I104" s="26">
        <v>15</v>
      </c>
      <c r="J104" s="16">
        <f t="shared" si="5"/>
        <v>0</v>
      </c>
    </row>
    <row r="105" spans="1:10" ht="15">
      <c r="A105" s="15" t="s">
        <v>273</v>
      </c>
      <c r="B105" s="29" t="s">
        <v>274</v>
      </c>
      <c r="C105" s="29"/>
      <c r="D105" s="39"/>
      <c r="E105" s="33">
        <v>0.05</v>
      </c>
      <c r="F105" s="1">
        <f t="shared" si="3"/>
        <v>0</v>
      </c>
      <c r="G105" s="16">
        <f t="shared" si="4"/>
        <v>0</v>
      </c>
      <c r="H105" s="26" t="s">
        <v>64</v>
      </c>
      <c r="I105" s="26">
        <v>400</v>
      </c>
      <c r="J105" s="16">
        <f t="shared" si="5"/>
        <v>0</v>
      </c>
    </row>
    <row r="106" spans="1:10" ht="15">
      <c r="A106" s="15" t="s">
        <v>275</v>
      </c>
      <c r="B106" s="29" t="s">
        <v>276</v>
      </c>
      <c r="C106" s="29"/>
      <c r="D106" s="39"/>
      <c r="E106" s="33">
        <v>0.05</v>
      </c>
      <c r="F106" s="1">
        <f t="shared" si="3"/>
        <v>0</v>
      </c>
      <c r="G106" s="16">
        <f t="shared" si="4"/>
        <v>0</v>
      </c>
      <c r="H106" s="26" t="s">
        <v>79</v>
      </c>
      <c r="I106" s="26">
        <v>11</v>
      </c>
      <c r="J106" s="16">
        <f t="shared" si="5"/>
        <v>0</v>
      </c>
    </row>
    <row r="107" spans="1:10" ht="30">
      <c r="A107" s="15" t="s">
        <v>277</v>
      </c>
      <c r="B107" s="30" t="s">
        <v>278</v>
      </c>
      <c r="C107" s="30"/>
      <c r="D107" s="39"/>
      <c r="E107" s="33">
        <v>0.23</v>
      </c>
      <c r="F107" s="1">
        <f t="shared" si="3"/>
        <v>0</v>
      </c>
      <c r="G107" s="16">
        <f t="shared" si="4"/>
        <v>0</v>
      </c>
      <c r="H107" s="26" t="s">
        <v>79</v>
      </c>
      <c r="I107" s="26">
        <v>80</v>
      </c>
      <c r="J107" s="16">
        <f t="shared" si="5"/>
        <v>0</v>
      </c>
    </row>
    <row r="108" spans="1:10" ht="15">
      <c r="A108" s="15" t="s">
        <v>279</v>
      </c>
      <c r="B108" s="29" t="s">
        <v>280</v>
      </c>
      <c r="C108" s="29"/>
      <c r="D108" s="39"/>
      <c r="E108" s="33">
        <v>0.05</v>
      </c>
      <c r="F108" s="1">
        <f t="shared" si="3"/>
        <v>0</v>
      </c>
      <c r="G108" s="16">
        <f t="shared" si="4"/>
        <v>0</v>
      </c>
      <c r="H108" s="26" t="s">
        <v>64</v>
      </c>
      <c r="I108" s="26">
        <v>50</v>
      </c>
      <c r="J108" s="16">
        <f t="shared" si="5"/>
        <v>0</v>
      </c>
    </row>
    <row r="109" spans="1:10" ht="120">
      <c r="A109" s="15" t="s">
        <v>281</v>
      </c>
      <c r="B109" s="29" t="s">
        <v>282</v>
      </c>
      <c r="C109" s="29"/>
      <c r="D109" s="39"/>
      <c r="E109" s="33">
        <v>0.23</v>
      </c>
      <c r="F109" s="1">
        <f t="shared" si="3"/>
        <v>0</v>
      </c>
      <c r="G109" s="16">
        <f t="shared" si="4"/>
        <v>0</v>
      </c>
      <c r="H109" s="26" t="s">
        <v>64</v>
      </c>
      <c r="I109" s="26">
        <v>850</v>
      </c>
      <c r="J109" s="16">
        <f t="shared" si="5"/>
        <v>0</v>
      </c>
    </row>
    <row r="110" spans="1:10" ht="15">
      <c r="A110" s="15" t="s">
        <v>283</v>
      </c>
      <c r="B110" s="27" t="s">
        <v>284</v>
      </c>
      <c r="C110" s="29"/>
      <c r="D110" s="39"/>
      <c r="E110" s="33">
        <v>0.05</v>
      </c>
      <c r="F110" s="1">
        <f t="shared" si="3"/>
        <v>0</v>
      </c>
      <c r="G110" s="16">
        <f t="shared" si="4"/>
        <v>0</v>
      </c>
      <c r="H110" s="26" t="s">
        <v>79</v>
      </c>
      <c r="I110" s="26">
        <v>20</v>
      </c>
      <c r="J110" s="16">
        <f t="shared" si="5"/>
        <v>0</v>
      </c>
    </row>
    <row r="111" spans="1:10" ht="25.15" customHeight="1">
      <c r="A111" s="15" t="s">
        <v>285</v>
      </c>
      <c r="B111" s="27" t="s">
        <v>286</v>
      </c>
      <c r="C111" s="29"/>
      <c r="D111" s="39"/>
      <c r="E111" s="33">
        <v>0.08</v>
      </c>
      <c r="F111" s="1">
        <f t="shared" si="3"/>
        <v>0</v>
      </c>
      <c r="G111" s="16">
        <f t="shared" si="4"/>
        <v>0</v>
      </c>
      <c r="H111" s="26" t="s">
        <v>64</v>
      </c>
      <c r="I111" s="26">
        <v>6</v>
      </c>
      <c r="J111" s="16">
        <f t="shared" si="5"/>
        <v>0</v>
      </c>
    </row>
    <row r="112" spans="1:10" ht="15">
      <c r="A112" s="15" t="s">
        <v>287</v>
      </c>
      <c r="B112" s="29" t="s">
        <v>288</v>
      </c>
      <c r="C112" s="29"/>
      <c r="D112" s="39"/>
      <c r="E112" s="33">
        <v>0.05</v>
      </c>
      <c r="F112" s="1">
        <f t="shared" si="3"/>
        <v>0</v>
      </c>
      <c r="G112" s="16">
        <f t="shared" si="4"/>
        <v>0</v>
      </c>
      <c r="H112" s="26" t="s">
        <v>79</v>
      </c>
      <c r="I112" s="26">
        <v>2000</v>
      </c>
      <c r="J112" s="16">
        <f t="shared" si="5"/>
        <v>0</v>
      </c>
    </row>
    <row r="113" spans="1:10" ht="45">
      <c r="A113" s="15" t="s">
        <v>289</v>
      </c>
      <c r="B113" s="29" t="s">
        <v>290</v>
      </c>
      <c r="C113" s="29"/>
      <c r="D113" s="39"/>
      <c r="E113" s="33">
        <v>0.05</v>
      </c>
      <c r="F113" s="1">
        <f t="shared" si="3"/>
        <v>0</v>
      </c>
      <c r="G113" s="16">
        <f t="shared" si="4"/>
        <v>0</v>
      </c>
      <c r="H113" s="26" t="s">
        <v>79</v>
      </c>
      <c r="I113" s="26">
        <v>150</v>
      </c>
      <c r="J113" s="16">
        <f t="shared" si="5"/>
        <v>0</v>
      </c>
    </row>
    <row r="114" spans="1:10" ht="25.9" customHeight="1">
      <c r="A114" s="15" t="s">
        <v>291</v>
      </c>
      <c r="B114" s="29" t="s">
        <v>292</v>
      </c>
      <c r="C114" s="29"/>
      <c r="D114" s="39"/>
      <c r="E114" s="33">
        <v>0.05</v>
      </c>
      <c r="F114" s="1">
        <f t="shared" si="3"/>
        <v>0</v>
      </c>
      <c r="G114" s="16">
        <f t="shared" si="4"/>
        <v>0</v>
      </c>
      <c r="H114" s="26" t="s">
        <v>79</v>
      </c>
      <c r="I114" s="26">
        <v>35</v>
      </c>
      <c r="J114" s="16">
        <f t="shared" si="5"/>
        <v>0</v>
      </c>
    </row>
    <row r="115" spans="1:10" ht="30" customHeight="1">
      <c r="A115" s="15" t="s">
        <v>293</v>
      </c>
      <c r="B115" s="29" t="s">
        <v>294</v>
      </c>
      <c r="C115" s="29"/>
      <c r="D115" s="39"/>
      <c r="E115" s="33">
        <v>0.05</v>
      </c>
      <c r="F115" s="1">
        <f t="shared" si="3"/>
        <v>0</v>
      </c>
      <c r="G115" s="16">
        <f t="shared" si="4"/>
        <v>0</v>
      </c>
      <c r="H115" s="26" t="s">
        <v>79</v>
      </c>
      <c r="I115" s="26">
        <v>2500</v>
      </c>
      <c r="J115" s="16">
        <f t="shared" si="5"/>
        <v>0</v>
      </c>
    </row>
    <row r="116" spans="1:10" ht="90">
      <c r="A116" s="15" t="s">
        <v>295</v>
      </c>
      <c r="B116" s="29" t="s">
        <v>296</v>
      </c>
      <c r="C116" s="29"/>
      <c r="D116" s="39"/>
      <c r="E116" s="33">
        <v>0.05</v>
      </c>
      <c r="F116" s="1">
        <f t="shared" si="3"/>
        <v>0</v>
      </c>
      <c r="G116" s="16">
        <f t="shared" si="4"/>
        <v>0</v>
      </c>
      <c r="H116" s="26" t="s">
        <v>79</v>
      </c>
      <c r="I116" s="26">
        <v>5</v>
      </c>
      <c r="J116" s="16">
        <f t="shared" si="5"/>
        <v>0</v>
      </c>
    </row>
    <row r="117" spans="1:10" ht="15">
      <c r="A117" s="15" t="s">
        <v>297</v>
      </c>
      <c r="B117" s="29" t="s">
        <v>298</v>
      </c>
      <c r="C117" s="29"/>
      <c r="D117" s="39"/>
      <c r="E117" s="33">
        <v>0.05</v>
      </c>
      <c r="F117" s="1">
        <f t="shared" si="3"/>
        <v>0</v>
      </c>
      <c r="G117" s="16">
        <f t="shared" si="4"/>
        <v>0</v>
      </c>
      <c r="H117" s="26" t="s">
        <v>79</v>
      </c>
      <c r="I117" s="26">
        <v>3</v>
      </c>
      <c r="J117" s="16">
        <f t="shared" si="5"/>
        <v>0</v>
      </c>
    </row>
    <row r="118" spans="1:10" ht="50.25" customHeight="1">
      <c r="A118" s="15" t="s">
        <v>299</v>
      </c>
      <c r="B118" s="44" t="s">
        <v>300</v>
      </c>
      <c r="C118" s="32"/>
      <c r="D118" s="39"/>
      <c r="E118" s="33">
        <v>0.05</v>
      </c>
      <c r="F118" s="1">
        <f t="shared" si="3"/>
        <v>0</v>
      </c>
      <c r="G118" s="16">
        <f t="shared" si="4"/>
        <v>0</v>
      </c>
      <c r="H118" s="26" t="s">
        <v>64</v>
      </c>
      <c r="I118" s="26">
        <v>50</v>
      </c>
      <c r="J118" s="16">
        <f t="shared" si="5"/>
        <v>0</v>
      </c>
    </row>
    <row r="119" spans="1:10" ht="22.9" customHeight="1">
      <c r="A119" s="15" t="s">
        <v>301</v>
      </c>
      <c r="B119" s="44" t="s">
        <v>302</v>
      </c>
      <c r="C119" s="32"/>
      <c r="D119" s="39"/>
      <c r="E119" s="33">
        <v>0.05</v>
      </c>
      <c r="F119" s="1">
        <f t="shared" si="3"/>
        <v>0</v>
      </c>
      <c r="G119" s="16">
        <f t="shared" si="4"/>
        <v>0</v>
      </c>
      <c r="H119" s="26" t="s">
        <v>64</v>
      </c>
      <c r="I119" s="26">
        <v>30</v>
      </c>
      <c r="J119" s="16">
        <f t="shared" si="5"/>
        <v>0</v>
      </c>
    </row>
    <row r="120" spans="1:10" ht="34.9" customHeight="1">
      <c r="A120" s="15" t="s">
        <v>303</v>
      </c>
      <c r="B120" s="44" t="s">
        <v>304</v>
      </c>
      <c r="C120" s="32"/>
      <c r="D120" s="39"/>
      <c r="E120" s="33">
        <v>0.05</v>
      </c>
      <c r="F120" s="1">
        <f t="shared" si="3"/>
        <v>0</v>
      </c>
      <c r="G120" s="16">
        <f t="shared" si="4"/>
        <v>0</v>
      </c>
      <c r="H120" s="26" t="s">
        <v>64</v>
      </c>
      <c r="I120" s="26">
        <v>4000</v>
      </c>
      <c r="J120" s="16">
        <f t="shared" si="5"/>
        <v>0</v>
      </c>
    </row>
    <row r="121" spans="1:10" ht="75">
      <c r="A121" s="15" t="s">
        <v>305</v>
      </c>
      <c r="B121" s="44" t="s">
        <v>306</v>
      </c>
      <c r="C121" s="32"/>
      <c r="D121" s="39"/>
      <c r="E121" s="33">
        <v>0.05</v>
      </c>
      <c r="F121" s="1">
        <f t="shared" si="3"/>
        <v>0</v>
      </c>
      <c r="G121" s="16">
        <f t="shared" si="4"/>
        <v>0</v>
      </c>
      <c r="H121" s="26" t="s">
        <v>64</v>
      </c>
      <c r="I121" s="26">
        <v>4500</v>
      </c>
      <c r="J121" s="16">
        <f t="shared" si="5"/>
        <v>0</v>
      </c>
    </row>
    <row r="122" spans="1:10" ht="30">
      <c r="A122" s="15" t="s">
        <v>307</v>
      </c>
      <c r="B122" s="44" t="s">
        <v>308</v>
      </c>
      <c r="C122" s="32"/>
      <c r="D122" s="39"/>
      <c r="E122" s="33">
        <v>0.05</v>
      </c>
      <c r="F122" s="1">
        <f t="shared" si="3"/>
        <v>0</v>
      </c>
      <c r="G122" s="16">
        <f t="shared" si="4"/>
        <v>0</v>
      </c>
      <c r="H122" s="26" t="s">
        <v>64</v>
      </c>
      <c r="I122" s="26">
        <v>4000</v>
      </c>
      <c r="J122" s="16">
        <f t="shared" si="5"/>
        <v>0</v>
      </c>
    </row>
    <row r="123" spans="1:10" ht="60">
      <c r="A123" s="15" t="s">
        <v>309</v>
      </c>
      <c r="B123" s="44" t="s">
        <v>310</v>
      </c>
      <c r="C123" s="32"/>
      <c r="D123" s="39"/>
      <c r="E123" s="33">
        <v>0.05</v>
      </c>
      <c r="F123" s="1">
        <f t="shared" si="3"/>
        <v>0</v>
      </c>
      <c r="G123" s="16">
        <f t="shared" si="4"/>
        <v>0</v>
      </c>
      <c r="H123" s="26" t="s">
        <v>64</v>
      </c>
      <c r="I123" s="26">
        <v>4500</v>
      </c>
      <c r="J123" s="16">
        <f t="shared" si="5"/>
        <v>0</v>
      </c>
    </row>
    <row r="124" spans="1:10" ht="45">
      <c r="A124" s="15" t="s">
        <v>311</v>
      </c>
      <c r="B124" s="44" t="s">
        <v>312</v>
      </c>
      <c r="C124" s="32"/>
      <c r="D124" s="39"/>
      <c r="E124" s="33">
        <v>0.05</v>
      </c>
      <c r="F124" s="1">
        <f t="shared" si="3"/>
        <v>0</v>
      </c>
      <c r="G124" s="16">
        <f t="shared" si="4"/>
        <v>0</v>
      </c>
      <c r="H124" s="26" t="s">
        <v>64</v>
      </c>
      <c r="I124" s="26">
        <v>4500</v>
      </c>
      <c r="J124" s="16">
        <f t="shared" si="5"/>
        <v>0</v>
      </c>
    </row>
    <row r="125" spans="1:10" ht="25.9" customHeight="1">
      <c r="A125" s="15" t="s">
        <v>313</v>
      </c>
      <c r="B125" s="44" t="s">
        <v>314</v>
      </c>
      <c r="C125" s="32"/>
      <c r="D125" s="39"/>
      <c r="E125" s="33">
        <v>0.05</v>
      </c>
      <c r="F125" s="1">
        <f t="shared" si="3"/>
        <v>0</v>
      </c>
      <c r="G125" s="16">
        <f t="shared" si="4"/>
        <v>0</v>
      </c>
      <c r="H125" s="26" t="s">
        <v>64</v>
      </c>
      <c r="I125" s="26">
        <v>4500</v>
      </c>
      <c r="J125" s="16">
        <f t="shared" si="5"/>
        <v>0</v>
      </c>
    </row>
    <row r="126" spans="1:10" ht="22.9" customHeight="1">
      <c r="A126" s="15" t="s">
        <v>315</v>
      </c>
      <c r="B126" s="44" t="s">
        <v>316</v>
      </c>
      <c r="C126" s="32"/>
      <c r="D126" s="39"/>
      <c r="E126" s="33">
        <v>0.05</v>
      </c>
      <c r="F126" s="1">
        <f t="shared" si="3"/>
        <v>0</v>
      </c>
      <c r="G126" s="16">
        <f t="shared" si="4"/>
        <v>0</v>
      </c>
      <c r="H126" s="26" t="s">
        <v>64</v>
      </c>
      <c r="I126" s="26">
        <v>140</v>
      </c>
      <c r="J126" s="16">
        <f t="shared" si="5"/>
        <v>0</v>
      </c>
    </row>
    <row r="127" spans="1:10" ht="23.45" customHeight="1">
      <c r="A127" s="15" t="s">
        <v>317</v>
      </c>
      <c r="B127" s="44" t="s">
        <v>318</v>
      </c>
      <c r="C127" s="32"/>
      <c r="D127" s="39"/>
      <c r="E127" s="33">
        <v>0.05</v>
      </c>
      <c r="F127" s="1">
        <f t="shared" si="3"/>
        <v>0</v>
      </c>
      <c r="G127" s="16">
        <f t="shared" si="4"/>
        <v>0</v>
      </c>
      <c r="H127" s="26" t="s">
        <v>79</v>
      </c>
      <c r="I127" s="26">
        <v>10</v>
      </c>
      <c r="J127" s="16">
        <f t="shared" si="5"/>
        <v>0</v>
      </c>
    </row>
    <row r="128" spans="1:10" ht="30">
      <c r="A128" s="15" t="s">
        <v>319</v>
      </c>
      <c r="B128" s="53" t="s">
        <v>320</v>
      </c>
      <c r="C128" s="32"/>
      <c r="D128" s="39"/>
      <c r="E128" s="33">
        <v>0.08</v>
      </c>
      <c r="F128" s="1">
        <f t="shared" si="3"/>
        <v>0</v>
      </c>
      <c r="G128" s="16">
        <f t="shared" si="4"/>
        <v>0</v>
      </c>
      <c r="H128" s="26" t="s">
        <v>64</v>
      </c>
      <c r="I128" s="26">
        <v>10</v>
      </c>
      <c r="J128" s="16">
        <f t="shared" si="5"/>
        <v>0</v>
      </c>
    </row>
    <row r="129" spans="1:11" ht="20.45" customHeight="1">
      <c r="A129" s="15" t="s">
        <v>321</v>
      </c>
      <c r="B129" s="44" t="s">
        <v>322</v>
      </c>
      <c r="C129" s="32"/>
      <c r="D129" s="39"/>
      <c r="E129" s="33">
        <v>0.05</v>
      </c>
      <c r="F129" s="1">
        <f t="shared" si="3"/>
        <v>0</v>
      </c>
      <c r="G129" s="16">
        <f t="shared" si="4"/>
        <v>0</v>
      </c>
      <c r="H129" s="26" t="s">
        <v>64</v>
      </c>
      <c r="I129" s="26">
        <v>5</v>
      </c>
      <c r="J129" s="16">
        <f t="shared" si="5"/>
        <v>0</v>
      </c>
    </row>
    <row r="130" spans="1:11" ht="45">
      <c r="A130" s="15" t="s">
        <v>323</v>
      </c>
      <c r="B130" s="44" t="s">
        <v>324</v>
      </c>
      <c r="C130" s="32"/>
      <c r="D130" s="39"/>
      <c r="E130" s="33">
        <v>0.08</v>
      </c>
      <c r="F130" s="1">
        <f t="shared" si="3"/>
        <v>0</v>
      </c>
      <c r="G130" s="16">
        <f t="shared" si="4"/>
        <v>0</v>
      </c>
      <c r="H130" s="26" t="s">
        <v>64</v>
      </c>
      <c r="I130" s="26">
        <v>40</v>
      </c>
      <c r="J130" s="16">
        <f t="shared" si="5"/>
        <v>0</v>
      </c>
    </row>
    <row r="131" spans="1:11" ht="25.15" customHeight="1">
      <c r="A131" s="15" t="s">
        <v>325</v>
      </c>
      <c r="B131" s="44" t="s">
        <v>326</v>
      </c>
      <c r="C131" s="32"/>
      <c r="D131" s="39"/>
      <c r="E131" s="33">
        <v>0.05</v>
      </c>
      <c r="F131" s="1">
        <f t="shared" si="3"/>
        <v>0</v>
      </c>
      <c r="G131" s="16">
        <f t="shared" si="4"/>
        <v>0</v>
      </c>
      <c r="H131" s="26" t="s">
        <v>64</v>
      </c>
      <c r="I131" s="26">
        <v>12</v>
      </c>
      <c r="J131" s="16">
        <f t="shared" si="5"/>
        <v>0</v>
      </c>
    </row>
    <row r="132" spans="1:11" ht="31.9" customHeight="1">
      <c r="A132" s="15" t="s">
        <v>327</v>
      </c>
      <c r="B132" s="44" t="s">
        <v>328</v>
      </c>
      <c r="C132" s="32"/>
      <c r="D132" s="39"/>
      <c r="E132" s="33">
        <v>0.08</v>
      </c>
      <c r="F132" s="1">
        <f t="shared" si="3"/>
        <v>0</v>
      </c>
      <c r="G132" s="16">
        <f t="shared" si="4"/>
        <v>0</v>
      </c>
      <c r="H132" s="26" t="s">
        <v>64</v>
      </c>
      <c r="I132" s="26">
        <v>6</v>
      </c>
      <c r="J132" s="16">
        <f t="shared" si="5"/>
        <v>0</v>
      </c>
    </row>
    <row r="133" spans="1:11" ht="24.6" customHeight="1">
      <c r="A133" s="15" t="s">
        <v>329</v>
      </c>
      <c r="B133" s="44" t="s">
        <v>330</v>
      </c>
      <c r="C133" s="32"/>
      <c r="D133" s="39"/>
      <c r="E133" s="33">
        <v>0.05</v>
      </c>
      <c r="F133" s="1">
        <f t="shared" si="3"/>
        <v>0</v>
      </c>
      <c r="G133" s="16">
        <f t="shared" si="4"/>
        <v>0</v>
      </c>
      <c r="H133" s="26" t="s">
        <v>64</v>
      </c>
      <c r="I133" s="26">
        <v>10</v>
      </c>
      <c r="J133" s="16">
        <f t="shared" si="5"/>
        <v>0</v>
      </c>
    </row>
    <row r="134" spans="1:11" ht="29.45" customHeight="1">
      <c r="A134" s="15" t="s">
        <v>331</v>
      </c>
      <c r="B134" s="44" t="s">
        <v>332</v>
      </c>
      <c r="C134" s="32"/>
      <c r="D134" s="39"/>
      <c r="E134" s="33">
        <v>0.05</v>
      </c>
      <c r="F134" s="1">
        <f t="shared" ref="F134:F182" si="6">ROUND((D134*E134),2)</f>
        <v>0</v>
      </c>
      <c r="G134" s="16">
        <f t="shared" ref="G134:G182" si="7">ROUND((D134*(1+E134)),2)</f>
        <v>0</v>
      </c>
      <c r="H134" s="26" t="s">
        <v>64</v>
      </c>
      <c r="I134" s="26">
        <v>200</v>
      </c>
      <c r="J134" s="16">
        <f t="shared" si="5"/>
        <v>0</v>
      </c>
    </row>
    <row r="135" spans="1:11" ht="20.45" customHeight="1">
      <c r="A135" s="15" t="s">
        <v>333</v>
      </c>
      <c r="B135" s="44" t="s">
        <v>334</v>
      </c>
      <c r="C135" s="32"/>
      <c r="D135" s="39"/>
      <c r="E135" s="33">
        <v>0.08</v>
      </c>
      <c r="F135" s="1">
        <f t="shared" si="6"/>
        <v>0</v>
      </c>
      <c r="G135" s="16">
        <f t="shared" si="7"/>
        <v>0</v>
      </c>
      <c r="H135" s="26" t="s">
        <v>64</v>
      </c>
      <c r="I135" s="26">
        <v>15</v>
      </c>
      <c r="J135" s="16">
        <f t="shared" ref="J135:J182" si="8">G135*I135</f>
        <v>0</v>
      </c>
    </row>
    <row r="136" spans="1:11" ht="22.15" customHeight="1">
      <c r="A136" s="15" t="s">
        <v>335</v>
      </c>
      <c r="B136" s="44" t="s">
        <v>336</v>
      </c>
      <c r="C136" s="32"/>
      <c r="D136" s="39"/>
      <c r="E136" s="33">
        <v>0.05</v>
      </c>
      <c r="F136" s="1">
        <f t="shared" si="6"/>
        <v>0</v>
      </c>
      <c r="G136" s="16">
        <f t="shared" si="7"/>
        <v>0</v>
      </c>
      <c r="H136" s="26" t="s">
        <v>64</v>
      </c>
      <c r="I136" s="26">
        <v>6</v>
      </c>
      <c r="J136" s="16">
        <f t="shared" si="8"/>
        <v>0</v>
      </c>
    </row>
    <row r="137" spans="1:11" ht="24.6" customHeight="1">
      <c r="A137" s="15" t="s">
        <v>337</v>
      </c>
      <c r="B137" s="44" t="s">
        <v>338</v>
      </c>
      <c r="C137" s="32"/>
      <c r="D137" s="39"/>
      <c r="E137" s="33">
        <v>0.08</v>
      </c>
      <c r="F137" s="1">
        <f t="shared" si="6"/>
        <v>0</v>
      </c>
      <c r="G137" s="16">
        <f t="shared" si="7"/>
        <v>0</v>
      </c>
      <c r="H137" s="26" t="s">
        <v>64</v>
      </c>
      <c r="I137" s="26">
        <v>4</v>
      </c>
      <c r="J137" s="16">
        <f t="shared" si="8"/>
        <v>0</v>
      </c>
    </row>
    <row r="138" spans="1:11" ht="22.9" customHeight="1">
      <c r="A138" s="15" t="s">
        <v>339</v>
      </c>
      <c r="B138" s="44" t="s">
        <v>340</v>
      </c>
      <c r="C138" s="32"/>
      <c r="D138" s="39"/>
      <c r="E138" s="33">
        <v>0.23</v>
      </c>
      <c r="F138" s="1">
        <f t="shared" si="6"/>
        <v>0</v>
      </c>
      <c r="G138" s="16">
        <f t="shared" si="7"/>
        <v>0</v>
      </c>
      <c r="H138" s="26" t="s">
        <v>64</v>
      </c>
      <c r="I138" s="26">
        <v>5</v>
      </c>
      <c r="J138" s="16">
        <f t="shared" si="8"/>
        <v>0</v>
      </c>
    </row>
    <row r="139" spans="1:11" ht="22.9" customHeight="1">
      <c r="A139" s="15" t="s">
        <v>341</v>
      </c>
      <c r="B139" s="44" t="s">
        <v>342</v>
      </c>
      <c r="C139" s="32"/>
      <c r="D139" s="39"/>
      <c r="E139" s="33">
        <v>0.05</v>
      </c>
      <c r="F139" s="1">
        <f t="shared" si="6"/>
        <v>0</v>
      </c>
      <c r="G139" s="16">
        <f t="shared" si="7"/>
        <v>0</v>
      </c>
      <c r="H139" s="26" t="s">
        <v>64</v>
      </c>
      <c r="I139" s="26">
        <v>700</v>
      </c>
      <c r="J139" s="16">
        <f t="shared" si="8"/>
        <v>0</v>
      </c>
    </row>
    <row r="140" spans="1:11" ht="25.15" customHeight="1">
      <c r="A140" s="15" t="s">
        <v>343</v>
      </c>
      <c r="B140" s="44" t="s">
        <v>344</v>
      </c>
      <c r="C140" s="32"/>
      <c r="D140" s="39"/>
      <c r="E140" s="33">
        <v>0.05</v>
      </c>
      <c r="F140" s="1">
        <f t="shared" si="6"/>
        <v>0</v>
      </c>
      <c r="G140" s="16">
        <f t="shared" si="7"/>
        <v>0</v>
      </c>
      <c r="H140" s="26" t="s">
        <v>64</v>
      </c>
      <c r="I140" s="26">
        <v>4500</v>
      </c>
      <c r="J140" s="16">
        <f t="shared" si="8"/>
        <v>0</v>
      </c>
    </row>
    <row r="141" spans="1:11" ht="25.9" customHeight="1">
      <c r="A141" s="15" t="s">
        <v>345</v>
      </c>
      <c r="B141" s="44" t="s">
        <v>346</v>
      </c>
      <c r="C141" s="32"/>
      <c r="D141" s="39"/>
      <c r="E141" s="33">
        <v>0.05</v>
      </c>
      <c r="F141" s="1">
        <f t="shared" si="6"/>
        <v>0</v>
      </c>
      <c r="G141" s="16">
        <f t="shared" si="7"/>
        <v>0</v>
      </c>
      <c r="H141" s="26" t="s">
        <v>64</v>
      </c>
      <c r="I141" s="26">
        <v>4500</v>
      </c>
      <c r="J141" s="16">
        <f t="shared" si="8"/>
        <v>0</v>
      </c>
    </row>
    <row r="142" spans="1:11" ht="30">
      <c r="A142" s="15" t="s">
        <v>347</v>
      </c>
      <c r="B142" s="30" t="s">
        <v>348</v>
      </c>
      <c r="C142" s="42"/>
      <c r="D142" s="59"/>
      <c r="E142" s="33">
        <v>0.05</v>
      </c>
      <c r="F142" s="58">
        <f t="shared" si="6"/>
        <v>0</v>
      </c>
      <c r="G142" s="58">
        <f t="shared" si="7"/>
        <v>0</v>
      </c>
      <c r="H142" s="26" t="s">
        <v>79</v>
      </c>
      <c r="I142" s="26">
        <v>6</v>
      </c>
      <c r="J142" s="16">
        <f t="shared" si="8"/>
        <v>0</v>
      </c>
      <c r="K142" s="63"/>
    </row>
    <row r="143" spans="1:11" ht="45">
      <c r="A143" s="15" t="s">
        <v>349</v>
      </c>
      <c r="B143" s="30" t="s">
        <v>350</v>
      </c>
      <c r="C143" s="42"/>
      <c r="D143" s="60"/>
      <c r="E143" s="33">
        <v>0.05</v>
      </c>
      <c r="F143" s="58">
        <f t="shared" si="6"/>
        <v>0</v>
      </c>
      <c r="G143" s="58">
        <f t="shared" si="7"/>
        <v>0</v>
      </c>
      <c r="H143" s="26" t="s">
        <v>64</v>
      </c>
      <c r="I143" s="26">
        <v>6</v>
      </c>
      <c r="J143" s="16">
        <f t="shared" si="8"/>
        <v>0</v>
      </c>
    </row>
    <row r="144" spans="1:11" ht="15">
      <c r="A144" s="15" t="s">
        <v>351</v>
      </c>
      <c r="B144" s="46" t="s">
        <v>352</v>
      </c>
      <c r="C144" s="42"/>
      <c r="D144" s="61"/>
      <c r="E144" s="40">
        <v>0.05</v>
      </c>
      <c r="F144" s="58">
        <f t="shared" si="6"/>
        <v>0</v>
      </c>
      <c r="G144" s="58">
        <f t="shared" si="7"/>
        <v>0</v>
      </c>
      <c r="H144" s="26" t="s">
        <v>64</v>
      </c>
      <c r="I144" s="26">
        <v>350</v>
      </c>
      <c r="J144" s="17">
        <f t="shared" si="8"/>
        <v>0</v>
      </c>
    </row>
    <row r="145" spans="1:10" ht="15">
      <c r="A145" s="15" t="s">
        <v>353</v>
      </c>
      <c r="B145" s="46" t="s">
        <v>354</v>
      </c>
      <c r="C145" s="42"/>
      <c r="D145" s="61"/>
      <c r="E145" s="40">
        <v>0.05</v>
      </c>
      <c r="F145" s="58">
        <f t="shared" si="6"/>
        <v>0</v>
      </c>
      <c r="G145" s="58">
        <f t="shared" si="7"/>
        <v>0</v>
      </c>
      <c r="H145" s="26" t="s">
        <v>64</v>
      </c>
      <c r="I145" s="26">
        <v>10</v>
      </c>
      <c r="J145" s="17">
        <f t="shared" si="8"/>
        <v>0</v>
      </c>
    </row>
    <row r="146" spans="1:10" ht="15">
      <c r="A146" s="15" t="s">
        <v>355</v>
      </c>
      <c r="B146" s="46" t="s">
        <v>356</v>
      </c>
      <c r="C146" s="42"/>
      <c r="D146" s="61"/>
      <c r="E146" s="40">
        <v>0.05</v>
      </c>
      <c r="F146" s="58">
        <f t="shared" si="6"/>
        <v>0</v>
      </c>
      <c r="G146" s="58">
        <f t="shared" si="7"/>
        <v>0</v>
      </c>
      <c r="H146" s="26" t="s">
        <v>64</v>
      </c>
      <c r="I146" s="26">
        <v>10</v>
      </c>
      <c r="J146" s="17">
        <f t="shared" si="8"/>
        <v>0</v>
      </c>
    </row>
    <row r="147" spans="1:10" ht="15">
      <c r="A147" s="15" t="s">
        <v>357</v>
      </c>
      <c r="B147" s="46" t="s">
        <v>358</v>
      </c>
      <c r="C147" s="42"/>
      <c r="D147" s="61"/>
      <c r="E147" s="40">
        <v>0.05</v>
      </c>
      <c r="F147" s="58">
        <f t="shared" si="6"/>
        <v>0</v>
      </c>
      <c r="G147" s="58">
        <f t="shared" si="7"/>
        <v>0</v>
      </c>
      <c r="H147" s="26" t="s">
        <v>64</v>
      </c>
      <c r="I147" s="26">
        <v>10</v>
      </c>
      <c r="J147" s="17">
        <f t="shared" si="8"/>
        <v>0</v>
      </c>
    </row>
    <row r="148" spans="1:10" ht="15">
      <c r="A148" s="15" t="s">
        <v>359</v>
      </c>
      <c r="B148" s="46" t="s">
        <v>360</v>
      </c>
      <c r="C148" s="42"/>
      <c r="D148" s="61"/>
      <c r="E148" s="40">
        <v>0.05</v>
      </c>
      <c r="F148" s="58">
        <f t="shared" si="6"/>
        <v>0</v>
      </c>
      <c r="G148" s="58">
        <f t="shared" si="7"/>
        <v>0</v>
      </c>
      <c r="H148" s="26" t="s">
        <v>64</v>
      </c>
      <c r="I148" s="26">
        <v>1000</v>
      </c>
      <c r="J148" s="17">
        <f t="shared" si="8"/>
        <v>0</v>
      </c>
    </row>
    <row r="149" spans="1:10" ht="30">
      <c r="A149" s="15" t="s">
        <v>361</v>
      </c>
      <c r="B149" s="30" t="s">
        <v>362</v>
      </c>
      <c r="C149" s="42"/>
      <c r="D149" s="61"/>
      <c r="E149" s="40">
        <v>0.05</v>
      </c>
      <c r="F149" s="58">
        <f t="shared" si="6"/>
        <v>0</v>
      </c>
      <c r="G149" s="58">
        <f t="shared" si="7"/>
        <v>0</v>
      </c>
      <c r="H149" s="26" t="s">
        <v>64</v>
      </c>
      <c r="I149" s="26">
        <v>1000</v>
      </c>
      <c r="J149" s="17">
        <f t="shared" si="8"/>
        <v>0</v>
      </c>
    </row>
    <row r="150" spans="1:10" ht="15">
      <c r="A150" s="15" t="s">
        <v>363</v>
      </c>
      <c r="B150" s="30" t="s">
        <v>364</v>
      </c>
      <c r="C150" s="42"/>
      <c r="D150" s="61"/>
      <c r="E150" s="40">
        <v>0.05</v>
      </c>
      <c r="F150" s="58">
        <f t="shared" si="6"/>
        <v>0</v>
      </c>
      <c r="G150" s="58">
        <f t="shared" si="7"/>
        <v>0</v>
      </c>
      <c r="H150" s="26" t="s">
        <v>64</v>
      </c>
      <c r="I150" s="41">
        <v>5</v>
      </c>
      <c r="J150" s="17">
        <f t="shared" si="8"/>
        <v>0</v>
      </c>
    </row>
    <row r="151" spans="1:10" ht="15">
      <c r="A151" s="15" t="s">
        <v>365</v>
      </c>
      <c r="B151" s="46" t="s">
        <v>366</v>
      </c>
      <c r="C151" s="42"/>
      <c r="D151" s="61"/>
      <c r="E151" s="40">
        <v>0.23</v>
      </c>
      <c r="F151" s="58">
        <f t="shared" si="6"/>
        <v>0</v>
      </c>
      <c r="G151" s="58">
        <f t="shared" si="7"/>
        <v>0</v>
      </c>
      <c r="H151" s="26" t="s">
        <v>64</v>
      </c>
      <c r="I151" s="26">
        <v>150</v>
      </c>
      <c r="J151" s="17">
        <f t="shared" si="8"/>
        <v>0</v>
      </c>
    </row>
    <row r="152" spans="1:10" ht="15">
      <c r="A152" s="15" t="s">
        <v>367</v>
      </c>
      <c r="B152" s="46" t="s">
        <v>366</v>
      </c>
      <c r="C152" s="42"/>
      <c r="D152" s="61"/>
      <c r="E152" s="40">
        <v>0.05</v>
      </c>
      <c r="F152" s="58">
        <f t="shared" si="6"/>
        <v>0</v>
      </c>
      <c r="G152" s="58">
        <f t="shared" si="7"/>
        <v>0</v>
      </c>
      <c r="H152" s="26" t="s">
        <v>64</v>
      </c>
      <c r="I152" s="26">
        <v>150</v>
      </c>
      <c r="J152" s="17">
        <f t="shared" si="8"/>
        <v>0</v>
      </c>
    </row>
    <row r="153" spans="1:10" ht="15">
      <c r="A153" s="15" t="s">
        <v>368</v>
      </c>
      <c r="B153" s="46" t="s">
        <v>369</v>
      </c>
      <c r="C153" s="42"/>
      <c r="D153" s="61"/>
      <c r="E153" s="40">
        <v>0.05</v>
      </c>
      <c r="F153" s="58">
        <f t="shared" si="6"/>
        <v>0</v>
      </c>
      <c r="G153" s="58">
        <f t="shared" si="7"/>
        <v>0</v>
      </c>
      <c r="H153" s="26" t="s">
        <v>64</v>
      </c>
      <c r="I153" s="26">
        <v>20</v>
      </c>
      <c r="J153" s="17">
        <f t="shared" si="8"/>
        <v>0</v>
      </c>
    </row>
    <row r="154" spans="1:10" ht="15">
      <c r="A154" s="15" t="s">
        <v>370</v>
      </c>
      <c r="B154" s="46" t="s">
        <v>371</v>
      </c>
      <c r="C154" s="42"/>
      <c r="D154" s="62"/>
      <c r="E154" s="40">
        <v>0.05</v>
      </c>
      <c r="F154" s="58">
        <f t="shared" si="6"/>
        <v>0</v>
      </c>
      <c r="G154" s="58">
        <f t="shared" si="7"/>
        <v>0</v>
      </c>
      <c r="H154" s="26" t="s">
        <v>64</v>
      </c>
      <c r="I154" s="26">
        <v>10</v>
      </c>
      <c r="J154" s="17">
        <f t="shared" si="8"/>
        <v>0</v>
      </c>
    </row>
    <row r="155" spans="1:10" ht="15">
      <c r="A155" s="15" t="s">
        <v>372</v>
      </c>
      <c r="B155" s="46" t="s">
        <v>373</v>
      </c>
      <c r="C155" s="42"/>
      <c r="D155" s="62"/>
      <c r="E155" s="40">
        <v>0.05</v>
      </c>
      <c r="F155" s="58">
        <f t="shared" si="6"/>
        <v>0</v>
      </c>
      <c r="G155" s="58">
        <f t="shared" si="7"/>
        <v>0</v>
      </c>
      <c r="H155" s="26" t="s">
        <v>79</v>
      </c>
      <c r="I155" s="26">
        <v>4</v>
      </c>
      <c r="J155" s="17">
        <f t="shared" si="8"/>
        <v>0</v>
      </c>
    </row>
    <row r="156" spans="1:10" ht="15">
      <c r="A156" s="15" t="s">
        <v>374</v>
      </c>
      <c r="B156" s="46" t="s">
        <v>375</v>
      </c>
      <c r="C156" s="42"/>
      <c r="D156" s="62"/>
      <c r="E156" s="40">
        <v>0.05</v>
      </c>
      <c r="F156" s="58">
        <f t="shared" si="6"/>
        <v>0</v>
      </c>
      <c r="G156" s="58">
        <f t="shared" si="7"/>
        <v>0</v>
      </c>
      <c r="H156" s="26" t="s">
        <v>79</v>
      </c>
      <c r="I156" s="26">
        <v>2</v>
      </c>
      <c r="J156" s="17">
        <f t="shared" si="8"/>
        <v>0</v>
      </c>
    </row>
    <row r="157" spans="1:10" ht="30">
      <c r="A157" s="15" t="s">
        <v>376</v>
      </c>
      <c r="B157" s="30" t="s">
        <v>377</v>
      </c>
      <c r="C157" s="42"/>
      <c r="D157" s="62"/>
      <c r="E157" s="40">
        <v>0.05</v>
      </c>
      <c r="F157" s="58">
        <f t="shared" si="6"/>
        <v>0</v>
      </c>
      <c r="G157" s="58">
        <f t="shared" si="7"/>
        <v>0</v>
      </c>
      <c r="H157" s="26" t="s">
        <v>79</v>
      </c>
      <c r="I157" s="26">
        <v>4</v>
      </c>
      <c r="J157" s="17">
        <f t="shared" si="8"/>
        <v>0</v>
      </c>
    </row>
    <row r="158" spans="1:10" ht="15">
      <c r="A158" s="15" t="s">
        <v>378</v>
      </c>
      <c r="B158" s="46" t="s">
        <v>379</v>
      </c>
      <c r="C158" s="42"/>
      <c r="D158" s="62"/>
      <c r="E158" s="40">
        <v>0.05</v>
      </c>
      <c r="F158" s="58">
        <f t="shared" si="6"/>
        <v>0</v>
      </c>
      <c r="G158" s="58">
        <f t="shared" si="7"/>
        <v>0</v>
      </c>
      <c r="H158" s="26" t="s">
        <v>79</v>
      </c>
      <c r="I158" s="26">
        <v>6</v>
      </c>
      <c r="J158" s="17">
        <f t="shared" si="8"/>
        <v>0</v>
      </c>
    </row>
    <row r="159" spans="1:10" ht="15">
      <c r="A159" s="15" t="s">
        <v>380</v>
      </c>
      <c r="B159" s="46" t="s">
        <v>381</v>
      </c>
      <c r="C159" s="42"/>
      <c r="D159" s="62"/>
      <c r="E159" s="40">
        <v>0.08</v>
      </c>
      <c r="F159" s="58">
        <f t="shared" si="6"/>
        <v>0</v>
      </c>
      <c r="G159" s="58">
        <f t="shared" si="7"/>
        <v>0</v>
      </c>
      <c r="H159" s="26" t="s">
        <v>64</v>
      </c>
      <c r="I159" s="26">
        <v>10</v>
      </c>
      <c r="J159" s="17">
        <f t="shared" si="8"/>
        <v>0</v>
      </c>
    </row>
    <row r="160" spans="1:10" ht="15">
      <c r="A160" s="15" t="s">
        <v>382</v>
      </c>
      <c r="B160" s="46" t="s">
        <v>383</v>
      </c>
      <c r="C160" s="42"/>
      <c r="D160" s="62"/>
      <c r="E160" s="40">
        <v>0.05</v>
      </c>
      <c r="F160" s="58">
        <f t="shared" si="6"/>
        <v>0</v>
      </c>
      <c r="G160" s="58">
        <f t="shared" si="7"/>
        <v>0</v>
      </c>
      <c r="H160" s="26" t="s">
        <v>64</v>
      </c>
      <c r="I160" s="26">
        <v>1000</v>
      </c>
      <c r="J160" s="17">
        <f t="shared" si="8"/>
        <v>0</v>
      </c>
    </row>
    <row r="161" spans="1:10" ht="15">
      <c r="A161" s="15" t="s">
        <v>384</v>
      </c>
      <c r="B161" s="46" t="s">
        <v>385</v>
      </c>
      <c r="C161" s="42"/>
      <c r="D161" s="62"/>
      <c r="E161" s="40">
        <v>0.05</v>
      </c>
      <c r="F161" s="58">
        <f t="shared" si="6"/>
        <v>0</v>
      </c>
      <c r="G161" s="58">
        <f t="shared" si="7"/>
        <v>0</v>
      </c>
      <c r="H161" s="26" t="s">
        <v>64</v>
      </c>
      <c r="I161" s="26">
        <v>100</v>
      </c>
      <c r="J161" s="17">
        <f t="shared" si="8"/>
        <v>0</v>
      </c>
    </row>
    <row r="162" spans="1:10" ht="15">
      <c r="A162" s="15" t="s">
        <v>386</v>
      </c>
      <c r="B162" s="46" t="s">
        <v>387</v>
      </c>
      <c r="C162" s="42"/>
      <c r="D162" s="62"/>
      <c r="E162" s="40">
        <v>0.05</v>
      </c>
      <c r="F162" s="58">
        <f t="shared" si="6"/>
        <v>0</v>
      </c>
      <c r="G162" s="58">
        <f t="shared" si="7"/>
        <v>0</v>
      </c>
      <c r="H162" s="26" t="s">
        <v>64</v>
      </c>
      <c r="I162" s="26">
        <v>1500</v>
      </c>
      <c r="J162" s="17">
        <f t="shared" si="8"/>
        <v>0</v>
      </c>
    </row>
    <row r="163" spans="1:10" ht="15">
      <c r="A163" s="15" t="s">
        <v>388</v>
      </c>
      <c r="B163" s="46" t="s">
        <v>389</v>
      </c>
      <c r="C163" s="42"/>
      <c r="D163" s="62"/>
      <c r="E163" s="40">
        <v>0.05</v>
      </c>
      <c r="F163" s="58">
        <f t="shared" si="6"/>
        <v>0</v>
      </c>
      <c r="G163" s="58">
        <f t="shared" si="7"/>
        <v>0</v>
      </c>
      <c r="H163" s="26" t="s">
        <v>64</v>
      </c>
      <c r="I163" s="26">
        <v>6000</v>
      </c>
      <c r="J163" s="17">
        <f t="shared" si="8"/>
        <v>0</v>
      </c>
    </row>
    <row r="164" spans="1:10" ht="15">
      <c r="A164" s="15" t="s">
        <v>390</v>
      </c>
      <c r="B164" s="46" t="s">
        <v>391</v>
      </c>
      <c r="C164" s="42"/>
      <c r="D164" s="62"/>
      <c r="E164" s="40">
        <v>0.05</v>
      </c>
      <c r="F164" s="58">
        <f t="shared" si="6"/>
        <v>0</v>
      </c>
      <c r="G164" s="58">
        <f t="shared" si="7"/>
        <v>0</v>
      </c>
      <c r="H164" s="26" t="s">
        <v>64</v>
      </c>
      <c r="I164" s="26">
        <v>300</v>
      </c>
      <c r="J164" s="17">
        <f t="shared" si="8"/>
        <v>0</v>
      </c>
    </row>
    <row r="165" spans="1:10" ht="15">
      <c r="A165" s="15" t="s">
        <v>392</v>
      </c>
      <c r="B165" s="46" t="s">
        <v>393</v>
      </c>
      <c r="C165" s="42"/>
      <c r="D165" s="62"/>
      <c r="E165" s="40">
        <v>0.05</v>
      </c>
      <c r="F165" s="58">
        <f t="shared" si="6"/>
        <v>0</v>
      </c>
      <c r="G165" s="58">
        <f t="shared" si="7"/>
        <v>0</v>
      </c>
      <c r="H165" s="26" t="s">
        <v>64</v>
      </c>
      <c r="I165" s="26">
        <v>100</v>
      </c>
      <c r="J165" s="17">
        <f t="shared" si="8"/>
        <v>0</v>
      </c>
    </row>
    <row r="166" spans="1:10" ht="15">
      <c r="A166" s="15" t="s">
        <v>394</v>
      </c>
      <c r="B166" s="46" t="s">
        <v>395</v>
      </c>
      <c r="C166" s="42"/>
      <c r="D166" s="62"/>
      <c r="E166" s="40">
        <v>0.05</v>
      </c>
      <c r="F166" s="58">
        <f t="shared" si="6"/>
        <v>0</v>
      </c>
      <c r="G166" s="58">
        <f t="shared" si="7"/>
        <v>0</v>
      </c>
      <c r="H166" s="26" t="s">
        <v>64</v>
      </c>
      <c r="I166" s="26">
        <v>200</v>
      </c>
      <c r="J166" s="17">
        <f t="shared" si="8"/>
        <v>0</v>
      </c>
    </row>
    <row r="167" spans="1:10" ht="15">
      <c r="A167" s="15" t="s">
        <v>396</v>
      </c>
      <c r="B167" s="46" t="s">
        <v>397</v>
      </c>
      <c r="C167" s="42"/>
      <c r="D167" s="62"/>
      <c r="E167" s="40">
        <v>0.05</v>
      </c>
      <c r="F167" s="58">
        <f t="shared" si="6"/>
        <v>0</v>
      </c>
      <c r="G167" s="58">
        <f t="shared" si="7"/>
        <v>0</v>
      </c>
      <c r="H167" s="26" t="s">
        <v>64</v>
      </c>
      <c r="I167" s="26">
        <v>100</v>
      </c>
      <c r="J167" s="17">
        <f t="shared" si="8"/>
        <v>0</v>
      </c>
    </row>
    <row r="168" spans="1:10" ht="15">
      <c r="A168" s="15" t="s">
        <v>398</v>
      </c>
      <c r="B168" s="46" t="s">
        <v>399</v>
      </c>
      <c r="C168" s="42"/>
      <c r="D168" s="62"/>
      <c r="E168" s="40">
        <v>0.05</v>
      </c>
      <c r="F168" s="58">
        <f t="shared" si="6"/>
        <v>0</v>
      </c>
      <c r="G168" s="58">
        <f t="shared" si="7"/>
        <v>0</v>
      </c>
      <c r="H168" s="26" t="s">
        <v>64</v>
      </c>
      <c r="I168" s="26">
        <v>500</v>
      </c>
      <c r="J168" s="17">
        <f t="shared" si="8"/>
        <v>0</v>
      </c>
    </row>
    <row r="169" spans="1:10" ht="15">
      <c r="A169" s="15" t="s">
        <v>400</v>
      </c>
      <c r="B169" s="46" t="s">
        <v>401</v>
      </c>
      <c r="C169" s="42"/>
      <c r="D169" s="62"/>
      <c r="E169" s="40">
        <v>0.08</v>
      </c>
      <c r="F169" s="58">
        <f t="shared" si="6"/>
        <v>0</v>
      </c>
      <c r="G169" s="58">
        <f t="shared" si="7"/>
        <v>0</v>
      </c>
      <c r="H169" s="26" t="s">
        <v>64</v>
      </c>
      <c r="I169" s="26">
        <v>150</v>
      </c>
      <c r="J169" s="17">
        <f t="shared" si="8"/>
        <v>0</v>
      </c>
    </row>
    <row r="170" spans="1:10" ht="15">
      <c r="A170" s="15" t="s">
        <v>402</v>
      </c>
      <c r="B170" s="46" t="s">
        <v>403</v>
      </c>
      <c r="C170" s="42"/>
      <c r="D170" s="64"/>
      <c r="E170" s="40">
        <v>0.05</v>
      </c>
      <c r="F170" s="58">
        <f t="shared" si="6"/>
        <v>0</v>
      </c>
      <c r="G170" s="58">
        <f t="shared" si="7"/>
        <v>0</v>
      </c>
      <c r="H170" s="26" t="s">
        <v>64</v>
      </c>
      <c r="I170" s="26">
        <v>100</v>
      </c>
      <c r="J170" s="17">
        <f t="shared" si="8"/>
        <v>0</v>
      </c>
    </row>
    <row r="171" spans="1:10" ht="15">
      <c r="A171" s="15" t="s">
        <v>404</v>
      </c>
      <c r="B171" s="46" t="s">
        <v>405</v>
      </c>
      <c r="C171" s="42"/>
      <c r="D171" s="62"/>
      <c r="E171" s="40">
        <v>0.05</v>
      </c>
      <c r="F171" s="58">
        <f t="shared" si="6"/>
        <v>0</v>
      </c>
      <c r="G171" s="58">
        <f t="shared" si="7"/>
        <v>0</v>
      </c>
      <c r="H171" s="26" t="s">
        <v>64</v>
      </c>
      <c r="I171" s="26">
        <v>100</v>
      </c>
      <c r="J171" s="17">
        <f t="shared" si="8"/>
        <v>0</v>
      </c>
    </row>
    <row r="172" spans="1:10" ht="15">
      <c r="A172" s="15" t="s">
        <v>406</v>
      </c>
      <c r="B172" s="46" t="s">
        <v>407</v>
      </c>
      <c r="C172" s="42"/>
      <c r="D172" s="62"/>
      <c r="E172" s="40">
        <v>0.05</v>
      </c>
      <c r="F172" s="58">
        <f t="shared" si="6"/>
        <v>0</v>
      </c>
      <c r="G172" s="58">
        <f t="shared" si="7"/>
        <v>0</v>
      </c>
      <c r="H172" s="26" t="s">
        <v>64</v>
      </c>
      <c r="I172" s="26">
        <v>1000</v>
      </c>
      <c r="J172" s="17">
        <f t="shared" si="8"/>
        <v>0</v>
      </c>
    </row>
    <row r="173" spans="1:10" ht="15">
      <c r="A173" s="15" t="s">
        <v>408</v>
      </c>
      <c r="B173" s="46" t="s">
        <v>409</v>
      </c>
      <c r="C173" s="42"/>
      <c r="D173" s="62"/>
      <c r="E173" s="40">
        <v>0.05</v>
      </c>
      <c r="F173" s="58">
        <f t="shared" si="6"/>
        <v>0</v>
      </c>
      <c r="G173" s="58">
        <f t="shared" si="7"/>
        <v>0</v>
      </c>
      <c r="H173" s="26" t="s">
        <v>64</v>
      </c>
      <c r="I173" s="26">
        <v>50</v>
      </c>
      <c r="J173" s="17">
        <f t="shared" si="8"/>
        <v>0</v>
      </c>
    </row>
    <row r="174" spans="1:10" ht="15">
      <c r="A174" s="15" t="s">
        <v>410</v>
      </c>
      <c r="B174" s="46" t="s">
        <v>411</v>
      </c>
      <c r="C174" s="42"/>
      <c r="D174" s="62"/>
      <c r="E174" s="40">
        <v>0.05</v>
      </c>
      <c r="F174" s="58">
        <f t="shared" si="6"/>
        <v>0</v>
      </c>
      <c r="G174" s="58">
        <f t="shared" si="7"/>
        <v>0</v>
      </c>
      <c r="H174" s="26" t="s">
        <v>64</v>
      </c>
      <c r="I174" s="26">
        <v>20</v>
      </c>
      <c r="J174" s="17">
        <f t="shared" si="8"/>
        <v>0</v>
      </c>
    </row>
    <row r="175" spans="1:10" ht="15">
      <c r="A175" s="15" t="s">
        <v>412</v>
      </c>
      <c r="B175" s="46" t="s">
        <v>413</v>
      </c>
      <c r="C175" s="42"/>
      <c r="D175" s="62"/>
      <c r="E175" s="40">
        <v>0.23</v>
      </c>
      <c r="F175" s="58">
        <f t="shared" si="6"/>
        <v>0</v>
      </c>
      <c r="G175" s="58">
        <f t="shared" si="7"/>
        <v>0</v>
      </c>
      <c r="H175" s="26" t="s">
        <v>64</v>
      </c>
      <c r="I175" s="26">
        <v>500</v>
      </c>
      <c r="J175" s="17">
        <f t="shared" si="8"/>
        <v>0</v>
      </c>
    </row>
    <row r="176" spans="1:10" ht="15">
      <c r="A176" s="15" t="s">
        <v>414</v>
      </c>
      <c r="B176" s="46" t="s">
        <v>415</v>
      </c>
      <c r="C176" s="42"/>
      <c r="D176" s="62"/>
      <c r="E176" s="40">
        <v>0.05</v>
      </c>
      <c r="F176" s="58">
        <f t="shared" si="6"/>
        <v>0</v>
      </c>
      <c r="G176" s="58">
        <f t="shared" si="7"/>
        <v>0</v>
      </c>
      <c r="H176" s="26" t="s">
        <v>64</v>
      </c>
      <c r="I176" s="26">
        <v>500</v>
      </c>
      <c r="J176" s="17">
        <f t="shared" si="8"/>
        <v>0</v>
      </c>
    </row>
    <row r="177" spans="1:10" ht="15">
      <c r="A177" s="15" t="s">
        <v>416</v>
      </c>
      <c r="B177" s="46" t="s">
        <v>417</v>
      </c>
      <c r="C177" s="42"/>
      <c r="D177" s="62"/>
      <c r="E177" s="40">
        <v>0.05</v>
      </c>
      <c r="F177" s="58">
        <f t="shared" si="6"/>
        <v>0</v>
      </c>
      <c r="G177" s="58">
        <f t="shared" si="7"/>
        <v>0</v>
      </c>
      <c r="H177" s="26" t="s">
        <v>64</v>
      </c>
      <c r="I177" s="26">
        <v>4000</v>
      </c>
      <c r="J177" s="17">
        <f t="shared" si="8"/>
        <v>0</v>
      </c>
    </row>
    <row r="178" spans="1:10" ht="15">
      <c r="A178" s="15" t="s">
        <v>418</v>
      </c>
      <c r="B178" s="46" t="s">
        <v>419</v>
      </c>
      <c r="C178" s="42"/>
      <c r="D178" s="62"/>
      <c r="E178" s="40">
        <v>0.05</v>
      </c>
      <c r="F178" s="58">
        <f t="shared" si="6"/>
        <v>0</v>
      </c>
      <c r="G178" s="58">
        <f t="shared" si="7"/>
        <v>0</v>
      </c>
      <c r="H178" s="26" t="s">
        <v>64</v>
      </c>
      <c r="I178" s="26">
        <v>4000</v>
      </c>
      <c r="J178" s="17">
        <f t="shared" si="8"/>
        <v>0</v>
      </c>
    </row>
    <row r="179" spans="1:10" ht="15">
      <c r="A179" s="15" t="s">
        <v>420</v>
      </c>
      <c r="B179" s="46" t="s">
        <v>421</v>
      </c>
      <c r="C179" s="42"/>
      <c r="D179" s="62"/>
      <c r="E179" s="40">
        <v>0.08</v>
      </c>
      <c r="F179" s="58">
        <f t="shared" si="6"/>
        <v>0</v>
      </c>
      <c r="G179" s="58">
        <f t="shared" si="7"/>
        <v>0</v>
      </c>
      <c r="H179" s="26" t="s">
        <v>64</v>
      </c>
      <c r="I179" s="26">
        <v>10</v>
      </c>
      <c r="J179" s="17">
        <f t="shared" si="8"/>
        <v>0</v>
      </c>
    </row>
    <row r="180" spans="1:10" ht="15">
      <c r="A180" s="15" t="s">
        <v>422</v>
      </c>
      <c r="B180" s="46" t="s">
        <v>423</v>
      </c>
      <c r="C180" s="42"/>
      <c r="D180" s="62"/>
      <c r="E180" s="40">
        <v>0.05</v>
      </c>
      <c r="F180" s="58">
        <f t="shared" si="6"/>
        <v>0</v>
      </c>
      <c r="G180" s="58">
        <f t="shared" si="7"/>
        <v>0</v>
      </c>
      <c r="H180" s="26" t="s">
        <v>64</v>
      </c>
      <c r="I180" s="26">
        <v>3000</v>
      </c>
      <c r="J180" s="17">
        <f t="shared" si="8"/>
        <v>0</v>
      </c>
    </row>
    <row r="181" spans="1:10" ht="15">
      <c r="A181" s="15" t="s">
        <v>424</v>
      </c>
      <c r="B181" s="46" t="s">
        <v>425</v>
      </c>
      <c r="C181" s="42"/>
      <c r="D181" s="62"/>
      <c r="E181" s="40">
        <v>0.05</v>
      </c>
      <c r="F181" s="58">
        <f t="shared" si="6"/>
        <v>0</v>
      </c>
      <c r="G181" s="58">
        <f t="shared" si="7"/>
        <v>0</v>
      </c>
      <c r="H181" s="26" t="s">
        <v>64</v>
      </c>
      <c r="I181" s="26">
        <v>300</v>
      </c>
      <c r="J181" s="17">
        <f t="shared" si="8"/>
        <v>0</v>
      </c>
    </row>
    <row r="182" spans="1:10" ht="15">
      <c r="A182" s="15" t="s">
        <v>426</v>
      </c>
      <c r="B182" s="46" t="s">
        <v>356</v>
      </c>
      <c r="C182" s="42"/>
      <c r="D182" s="62"/>
      <c r="E182" s="40">
        <v>0.05</v>
      </c>
      <c r="F182" s="58">
        <f t="shared" si="6"/>
        <v>0</v>
      </c>
      <c r="G182" s="58">
        <f t="shared" si="7"/>
        <v>0</v>
      </c>
      <c r="H182" s="26" t="s">
        <v>64</v>
      </c>
      <c r="I182" s="26">
        <v>30</v>
      </c>
      <c r="J182" s="17">
        <f t="shared" si="8"/>
        <v>0</v>
      </c>
    </row>
    <row r="186" spans="1:10" ht="15" thickBot="1"/>
    <row r="187" spans="1:10" ht="15.75" thickBot="1">
      <c r="I187" s="20" t="s">
        <v>44</v>
      </c>
      <c r="J187" s="21">
        <f>SUM(J5:J179)</f>
        <v>0</v>
      </c>
    </row>
  </sheetData>
  <mergeCells count="2">
    <mergeCell ref="A2:J2"/>
    <mergeCell ref="A4:J4"/>
  </mergeCells>
  <phoneticPr fontId="15" type="noConversion"/>
  <pageMargins left="0.7" right="0.7" top="0.75" bottom="0.75" header="0.3" footer="0.3"/>
  <pageSetup paperSize="9" scale="7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J51"/>
  <sheetViews>
    <sheetView workbookViewId="0">
      <selection activeCell="D5" sqref="D5:D39"/>
    </sheetView>
  </sheetViews>
  <sheetFormatPr defaultRowHeight="14.25"/>
  <cols>
    <col min="1" max="1" width="5.25" style="7" customWidth="1"/>
    <col min="2" max="2" width="41.75" style="6" customWidth="1"/>
    <col min="3" max="3" width="23.2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10" ht="16.5" customHeight="1">
      <c r="A1" s="2"/>
      <c r="B1" s="3" t="s">
        <v>0</v>
      </c>
      <c r="C1" s="3"/>
    </row>
    <row r="2" spans="1:10" ht="18">
      <c r="A2" s="65" t="s">
        <v>427</v>
      </c>
      <c r="B2" s="66"/>
      <c r="C2" s="66"/>
      <c r="D2" s="66"/>
      <c r="E2" s="66"/>
      <c r="F2" s="66"/>
      <c r="G2" s="66"/>
      <c r="H2" s="66"/>
      <c r="I2" s="66"/>
      <c r="J2" s="66"/>
    </row>
    <row r="3" spans="1:10" ht="66" customHeight="1">
      <c r="A3" s="34" t="s">
        <v>2</v>
      </c>
      <c r="B3" s="34" t="s">
        <v>3</v>
      </c>
      <c r="C3" s="34" t="s">
        <v>4</v>
      </c>
      <c r="D3" s="35" t="s">
        <v>5</v>
      </c>
      <c r="E3" s="36" t="s">
        <v>6</v>
      </c>
      <c r="F3" s="37" t="s">
        <v>7</v>
      </c>
      <c r="G3" s="35" t="s">
        <v>8</v>
      </c>
      <c r="H3" s="38" t="s">
        <v>9</v>
      </c>
      <c r="I3" s="38" t="s">
        <v>10</v>
      </c>
      <c r="J3" s="35" t="s">
        <v>11</v>
      </c>
    </row>
    <row r="4" spans="1:10" ht="6" customHeight="1">
      <c r="A4" s="67"/>
      <c r="B4" s="67"/>
      <c r="C4" s="67"/>
      <c r="D4" s="67"/>
      <c r="E4" s="67"/>
      <c r="F4" s="67"/>
      <c r="G4" s="67"/>
      <c r="H4" s="67"/>
      <c r="I4" s="67"/>
      <c r="J4" s="67"/>
    </row>
    <row r="5" spans="1:10" ht="23.45" customHeight="1">
      <c r="A5" s="15" t="s">
        <v>12</v>
      </c>
      <c r="B5" s="29" t="s">
        <v>428</v>
      </c>
      <c r="C5" s="29"/>
      <c r="D5" s="24"/>
      <c r="E5" s="25">
        <v>0.05</v>
      </c>
      <c r="F5" s="1">
        <f>ROUND((D5*E5),2)</f>
        <v>0</v>
      </c>
      <c r="G5" s="16">
        <f>ROUND((D5*(1+E5)),2)</f>
        <v>0</v>
      </c>
      <c r="H5" s="26" t="s">
        <v>79</v>
      </c>
      <c r="I5" s="26">
        <v>150</v>
      </c>
      <c r="J5" s="17">
        <f>G5*I5</f>
        <v>0</v>
      </c>
    </row>
    <row r="6" spans="1:10" ht="22.15" customHeight="1">
      <c r="A6" s="15" t="s">
        <v>15</v>
      </c>
      <c r="B6" s="29" t="s">
        <v>429</v>
      </c>
      <c r="C6" s="29"/>
      <c r="D6" s="24"/>
      <c r="E6" s="25">
        <v>0.05</v>
      </c>
      <c r="F6" s="1">
        <f t="shared" ref="F6:F39" si="0">ROUND((D6*E6),2)</f>
        <v>0</v>
      </c>
      <c r="G6" s="16">
        <f t="shared" ref="G6:G39" si="1">ROUND((D6*(1+E6)),2)</f>
        <v>0</v>
      </c>
      <c r="H6" s="26" t="s">
        <v>79</v>
      </c>
      <c r="I6" s="26">
        <v>5</v>
      </c>
      <c r="J6" s="17">
        <f t="shared" ref="J6:J39" si="2">G6*I6</f>
        <v>0</v>
      </c>
    </row>
    <row r="7" spans="1:10" ht="22.15" customHeight="1">
      <c r="A7" s="15" t="s">
        <v>18</v>
      </c>
      <c r="B7" s="29" t="s">
        <v>430</v>
      </c>
      <c r="C7" s="29"/>
      <c r="D7" s="24"/>
      <c r="E7" s="25">
        <v>0.05</v>
      </c>
      <c r="F7" s="1">
        <f t="shared" si="0"/>
        <v>0</v>
      </c>
      <c r="G7" s="16">
        <f t="shared" si="1"/>
        <v>0</v>
      </c>
      <c r="H7" s="26" t="s">
        <v>79</v>
      </c>
      <c r="I7" s="26">
        <v>150</v>
      </c>
      <c r="J7" s="17">
        <f t="shared" si="2"/>
        <v>0</v>
      </c>
    </row>
    <row r="8" spans="1:10" ht="20.45" customHeight="1">
      <c r="A8" s="15" t="s">
        <v>20</v>
      </c>
      <c r="B8" s="29" t="s">
        <v>431</v>
      </c>
      <c r="C8" s="29"/>
      <c r="D8" s="24"/>
      <c r="E8" s="25">
        <v>0.05</v>
      </c>
      <c r="F8" s="1">
        <f t="shared" si="0"/>
        <v>0</v>
      </c>
      <c r="G8" s="16">
        <f t="shared" si="1"/>
        <v>0</v>
      </c>
      <c r="H8" s="26" t="s">
        <v>79</v>
      </c>
      <c r="I8" s="26">
        <v>100</v>
      </c>
      <c r="J8" s="17">
        <f t="shared" si="2"/>
        <v>0</v>
      </c>
    </row>
    <row r="9" spans="1:10" ht="21.6" customHeight="1">
      <c r="A9" s="15" t="s">
        <v>22</v>
      </c>
      <c r="B9" s="29" t="s">
        <v>432</v>
      </c>
      <c r="C9" s="29"/>
      <c r="D9" s="24"/>
      <c r="E9" s="25">
        <v>0.05</v>
      </c>
      <c r="F9" s="1">
        <f t="shared" si="0"/>
        <v>0</v>
      </c>
      <c r="G9" s="16">
        <f t="shared" si="1"/>
        <v>0</v>
      </c>
      <c r="H9" s="26" t="s">
        <v>79</v>
      </c>
      <c r="I9" s="26">
        <v>150</v>
      </c>
      <c r="J9" s="17">
        <f t="shared" si="2"/>
        <v>0</v>
      </c>
    </row>
    <row r="10" spans="1:10" ht="23.45" customHeight="1">
      <c r="A10" s="15" t="s">
        <v>24</v>
      </c>
      <c r="B10" s="29" t="s">
        <v>433</v>
      </c>
      <c r="C10" s="29"/>
      <c r="D10" s="24"/>
      <c r="E10" s="25">
        <v>0.05</v>
      </c>
      <c r="F10" s="1">
        <f t="shared" si="0"/>
        <v>0</v>
      </c>
      <c r="G10" s="16">
        <f t="shared" si="1"/>
        <v>0</v>
      </c>
      <c r="H10" s="26" t="s">
        <v>79</v>
      </c>
      <c r="I10" s="26">
        <v>30</v>
      </c>
      <c r="J10" s="17">
        <f t="shared" si="2"/>
        <v>0</v>
      </c>
    </row>
    <row r="11" spans="1:10" ht="30">
      <c r="A11" s="15" t="s">
        <v>26</v>
      </c>
      <c r="B11" s="29" t="s">
        <v>434</v>
      </c>
      <c r="C11" s="29"/>
      <c r="D11" s="24"/>
      <c r="E11" s="25">
        <v>0.05</v>
      </c>
      <c r="F11" s="1">
        <f t="shared" si="0"/>
        <v>0</v>
      </c>
      <c r="G11" s="16">
        <f t="shared" si="1"/>
        <v>0</v>
      </c>
      <c r="H11" s="26" t="s">
        <v>79</v>
      </c>
      <c r="I11" s="26">
        <v>50</v>
      </c>
      <c r="J11" s="17">
        <f t="shared" si="2"/>
        <v>0</v>
      </c>
    </row>
    <row r="12" spans="1:10" ht="27" customHeight="1">
      <c r="A12" s="15" t="s">
        <v>28</v>
      </c>
      <c r="B12" s="29" t="s">
        <v>435</v>
      </c>
      <c r="C12" s="29"/>
      <c r="D12" s="24"/>
      <c r="E12" s="25">
        <v>0.05</v>
      </c>
      <c r="F12" s="1">
        <f t="shared" si="0"/>
        <v>0</v>
      </c>
      <c r="G12" s="16">
        <f t="shared" si="1"/>
        <v>0</v>
      </c>
      <c r="H12" s="26" t="s">
        <v>79</v>
      </c>
      <c r="I12" s="26">
        <v>30</v>
      </c>
      <c r="J12" s="17">
        <f t="shared" si="2"/>
        <v>0</v>
      </c>
    </row>
    <row r="13" spans="1:10" ht="23.45" customHeight="1">
      <c r="A13" s="15" t="s">
        <v>30</v>
      </c>
      <c r="B13" s="29" t="s">
        <v>436</v>
      </c>
      <c r="C13" s="29"/>
      <c r="D13" s="24"/>
      <c r="E13" s="25">
        <v>0.05</v>
      </c>
      <c r="F13" s="1">
        <f t="shared" si="0"/>
        <v>0</v>
      </c>
      <c r="G13" s="16">
        <f t="shared" si="1"/>
        <v>0</v>
      </c>
      <c r="H13" s="26" t="s">
        <v>79</v>
      </c>
      <c r="I13" s="26">
        <v>40</v>
      </c>
      <c r="J13" s="17">
        <f t="shared" si="2"/>
        <v>0</v>
      </c>
    </row>
    <row r="14" spans="1:10" ht="22.15" customHeight="1">
      <c r="A14" s="15" t="s">
        <v>32</v>
      </c>
      <c r="B14" s="29" t="s">
        <v>437</v>
      </c>
      <c r="C14" s="29"/>
      <c r="D14" s="24"/>
      <c r="E14" s="25">
        <v>0.05</v>
      </c>
      <c r="F14" s="1">
        <f t="shared" si="0"/>
        <v>0</v>
      </c>
      <c r="G14" s="16">
        <f t="shared" si="1"/>
        <v>0</v>
      </c>
      <c r="H14" s="26" t="s">
        <v>79</v>
      </c>
      <c r="I14" s="26">
        <v>40</v>
      </c>
      <c r="J14" s="17">
        <f t="shared" si="2"/>
        <v>0</v>
      </c>
    </row>
    <row r="15" spans="1:10" ht="28.15" customHeight="1">
      <c r="A15" s="15" t="s">
        <v>34</v>
      </c>
      <c r="B15" s="29" t="s">
        <v>438</v>
      </c>
      <c r="C15" s="29"/>
      <c r="D15" s="24"/>
      <c r="E15" s="25">
        <v>0.05</v>
      </c>
      <c r="F15" s="1">
        <f t="shared" si="0"/>
        <v>0</v>
      </c>
      <c r="G15" s="16">
        <f t="shared" si="1"/>
        <v>0</v>
      </c>
      <c r="H15" s="26" t="s">
        <v>79</v>
      </c>
      <c r="I15" s="26">
        <v>5</v>
      </c>
      <c r="J15" s="17">
        <f t="shared" si="2"/>
        <v>0</v>
      </c>
    </row>
    <row r="16" spans="1:10" ht="30">
      <c r="A16" s="15" t="s">
        <v>36</v>
      </c>
      <c r="B16" s="29" t="s">
        <v>439</v>
      </c>
      <c r="C16" s="29"/>
      <c r="D16" s="24"/>
      <c r="E16" s="25">
        <v>0.05</v>
      </c>
      <c r="F16" s="1">
        <f t="shared" si="0"/>
        <v>0</v>
      </c>
      <c r="G16" s="16">
        <f t="shared" si="1"/>
        <v>0</v>
      </c>
      <c r="H16" s="26" t="s">
        <v>79</v>
      </c>
      <c r="I16" s="26">
        <v>65</v>
      </c>
      <c r="J16" s="17">
        <f t="shared" si="2"/>
        <v>0</v>
      </c>
    </row>
    <row r="17" spans="1:10" ht="45">
      <c r="A17" s="15" t="s">
        <v>38</v>
      </c>
      <c r="B17" s="29" t="s">
        <v>440</v>
      </c>
      <c r="C17" s="29"/>
      <c r="D17" s="24"/>
      <c r="E17" s="25">
        <v>0.05</v>
      </c>
      <c r="F17" s="1">
        <f t="shared" si="0"/>
        <v>0</v>
      </c>
      <c r="G17" s="16">
        <f t="shared" si="1"/>
        <v>0</v>
      </c>
      <c r="H17" s="26" t="s">
        <v>79</v>
      </c>
      <c r="I17" s="26">
        <v>300</v>
      </c>
      <c r="J17" s="17">
        <f t="shared" si="2"/>
        <v>0</v>
      </c>
    </row>
    <row r="18" spans="1:10" ht="23.45" customHeight="1">
      <c r="A18" s="15" t="s">
        <v>40</v>
      </c>
      <c r="B18" s="44" t="s">
        <v>441</v>
      </c>
      <c r="C18" s="32"/>
      <c r="D18" s="24"/>
      <c r="E18" s="25">
        <v>0.05</v>
      </c>
      <c r="F18" s="1">
        <f t="shared" si="0"/>
        <v>0</v>
      </c>
      <c r="G18" s="16">
        <f t="shared" si="1"/>
        <v>0</v>
      </c>
      <c r="H18" s="26" t="s">
        <v>79</v>
      </c>
      <c r="I18" s="26">
        <v>300</v>
      </c>
      <c r="J18" s="17">
        <f t="shared" si="2"/>
        <v>0</v>
      </c>
    </row>
    <row r="19" spans="1:10" ht="24.6" customHeight="1">
      <c r="A19" s="15" t="s">
        <v>42</v>
      </c>
      <c r="B19" s="44" t="s">
        <v>442</v>
      </c>
      <c r="C19" s="32"/>
      <c r="D19" s="24"/>
      <c r="E19" s="25">
        <v>0.05</v>
      </c>
      <c r="F19" s="1">
        <f t="shared" si="0"/>
        <v>0</v>
      </c>
      <c r="G19" s="16">
        <f t="shared" si="1"/>
        <v>0</v>
      </c>
      <c r="H19" s="26" t="s">
        <v>79</v>
      </c>
      <c r="I19" s="26">
        <v>150</v>
      </c>
      <c r="J19" s="17">
        <f t="shared" si="2"/>
        <v>0</v>
      </c>
    </row>
    <row r="20" spans="1:10" ht="90">
      <c r="A20" s="15" t="s">
        <v>80</v>
      </c>
      <c r="B20" s="45" t="s">
        <v>443</v>
      </c>
      <c r="C20" s="32"/>
      <c r="D20" s="24"/>
      <c r="E20" s="25">
        <v>0.05</v>
      </c>
      <c r="F20" s="1">
        <f t="shared" si="0"/>
        <v>0</v>
      </c>
      <c r="G20" s="16">
        <f t="shared" si="1"/>
        <v>0</v>
      </c>
      <c r="H20" s="26" t="s">
        <v>79</v>
      </c>
      <c r="I20" s="26">
        <v>240</v>
      </c>
      <c r="J20" s="17">
        <f t="shared" si="2"/>
        <v>0</v>
      </c>
    </row>
    <row r="21" spans="1:10" ht="28.9" customHeight="1">
      <c r="A21" s="15" t="s">
        <v>82</v>
      </c>
      <c r="B21" s="44" t="s">
        <v>444</v>
      </c>
      <c r="C21" s="32"/>
      <c r="D21" s="24"/>
      <c r="E21" s="25">
        <v>0.05</v>
      </c>
      <c r="F21" s="1">
        <f t="shared" si="0"/>
        <v>0</v>
      </c>
      <c r="G21" s="16">
        <f t="shared" si="1"/>
        <v>0</v>
      </c>
      <c r="H21" s="26" t="s">
        <v>79</v>
      </c>
      <c r="I21" s="26">
        <v>12</v>
      </c>
      <c r="J21" s="17">
        <f t="shared" si="2"/>
        <v>0</v>
      </c>
    </row>
    <row r="22" spans="1:10" ht="24.6" customHeight="1">
      <c r="A22" s="15" t="s">
        <v>84</v>
      </c>
      <c r="B22" s="44" t="s">
        <v>445</v>
      </c>
      <c r="C22" s="32"/>
      <c r="D22" s="24"/>
      <c r="E22" s="25">
        <v>0.05</v>
      </c>
      <c r="F22" s="1">
        <f t="shared" si="0"/>
        <v>0</v>
      </c>
      <c r="G22" s="16">
        <f t="shared" si="1"/>
        <v>0</v>
      </c>
      <c r="H22" s="26" t="s">
        <v>79</v>
      </c>
      <c r="I22" s="26">
        <v>25</v>
      </c>
      <c r="J22" s="17">
        <f t="shared" si="2"/>
        <v>0</v>
      </c>
    </row>
    <row r="23" spans="1:10" ht="25.15" customHeight="1">
      <c r="A23" s="15" t="s">
        <v>86</v>
      </c>
      <c r="B23" s="44" t="s">
        <v>446</v>
      </c>
      <c r="C23" s="32"/>
      <c r="D23" s="24"/>
      <c r="E23" s="25">
        <v>0.05</v>
      </c>
      <c r="F23" s="1">
        <f t="shared" si="0"/>
        <v>0</v>
      </c>
      <c r="G23" s="16">
        <f t="shared" si="1"/>
        <v>0</v>
      </c>
      <c r="H23" s="26" t="s">
        <v>79</v>
      </c>
      <c r="I23" s="26">
        <v>25</v>
      </c>
      <c r="J23" s="17">
        <f t="shared" si="2"/>
        <v>0</v>
      </c>
    </row>
    <row r="24" spans="1:10" ht="25.15" customHeight="1">
      <c r="A24" s="15" t="s">
        <v>88</v>
      </c>
      <c r="B24" s="44" t="s">
        <v>447</v>
      </c>
      <c r="C24" s="32"/>
      <c r="D24" s="24"/>
      <c r="E24" s="25">
        <v>0.05</v>
      </c>
      <c r="F24" s="1">
        <f t="shared" si="0"/>
        <v>0</v>
      </c>
      <c r="G24" s="16">
        <f t="shared" si="1"/>
        <v>0</v>
      </c>
      <c r="H24" s="26" t="s">
        <v>79</v>
      </c>
      <c r="I24" s="26">
        <v>220</v>
      </c>
      <c r="J24" s="17">
        <f t="shared" si="2"/>
        <v>0</v>
      </c>
    </row>
    <row r="25" spans="1:10" ht="21.6" customHeight="1">
      <c r="A25" s="15" t="s">
        <v>90</v>
      </c>
      <c r="B25" s="44" t="s">
        <v>448</v>
      </c>
      <c r="C25" s="32"/>
      <c r="D25" s="24"/>
      <c r="E25" s="25">
        <v>0.05</v>
      </c>
      <c r="F25" s="1">
        <f t="shared" si="0"/>
        <v>0</v>
      </c>
      <c r="G25" s="16">
        <f t="shared" si="1"/>
        <v>0</v>
      </c>
      <c r="H25" s="26" t="s">
        <v>79</v>
      </c>
      <c r="I25" s="26">
        <v>180</v>
      </c>
      <c r="J25" s="17">
        <f t="shared" si="2"/>
        <v>0</v>
      </c>
    </row>
    <row r="26" spans="1:10" ht="28.15" customHeight="1">
      <c r="A26" s="15" t="s">
        <v>114</v>
      </c>
      <c r="B26" s="44" t="s">
        <v>449</v>
      </c>
      <c r="C26" s="32"/>
      <c r="D26" s="24"/>
      <c r="E26" s="25">
        <v>0.05</v>
      </c>
      <c r="F26" s="1">
        <f t="shared" si="0"/>
        <v>0</v>
      </c>
      <c r="G26" s="16">
        <f t="shared" si="1"/>
        <v>0</v>
      </c>
      <c r="H26" s="26" t="s">
        <v>79</v>
      </c>
      <c r="I26" s="26">
        <v>600</v>
      </c>
      <c r="J26" s="17">
        <f t="shared" si="2"/>
        <v>0</v>
      </c>
    </row>
    <row r="27" spans="1:10" ht="60">
      <c r="A27" s="15" t="s">
        <v>116</v>
      </c>
      <c r="B27" s="44" t="s">
        <v>450</v>
      </c>
      <c r="C27" s="32"/>
      <c r="D27" s="24"/>
      <c r="E27" s="25">
        <v>0.05</v>
      </c>
      <c r="F27" s="1">
        <f t="shared" si="0"/>
        <v>0</v>
      </c>
      <c r="G27" s="16">
        <f t="shared" si="1"/>
        <v>0</v>
      </c>
      <c r="H27" s="26" t="s">
        <v>79</v>
      </c>
      <c r="I27" s="26">
        <v>25</v>
      </c>
      <c r="J27" s="17">
        <f t="shared" si="2"/>
        <v>0</v>
      </c>
    </row>
    <row r="28" spans="1:10" ht="23.45" customHeight="1">
      <c r="A28" s="15" t="s">
        <v>118</v>
      </c>
      <c r="B28" s="44" t="s">
        <v>451</v>
      </c>
      <c r="C28" s="32"/>
      <c r="D28" s="24"/>
      <c r="E28" s="25">
        <v>0.05</v>
      </c>
      <c r="F28" s="1">
        <f t="shared" si="0"/>
        <v>0</v>
      </c>
      <c r="G28" s="16">
        <f t="shared" si="1"/>
        <v>0</v>
      </c>
      <c r="H28" s="26" t="s">
        <v>79</v>
      </c>
      <c r="I28" s="26">
        <v>200</v>
      </c>
      <c r="J28" s="17">
        <f t="shared" si="2"/>
        <v>0</v>
      </c>
    </row>
    <row r="29" spans="1:10" ht="24.6" customHeight="1">
      <c r="A29" s="15" t="s">
        <v>120</v>
      </c>
      <c r="B29" s="45" t="s">
        <v>452</v>
      </c>
      <c r="C29" s="50"/>
      <c r="D29" s="24"/>
      <c r="E29" s="25">
        <v>0.05</v>
      </c>
      <c r="F29" s="1">
        <f t="shared" si="0"/>
        <v>0</v>
      </c>
      <c r="G29" s="16">
        <f t="shared" si="1"/>
        <v>0</v>
      </c>
      <c r="H29" s="26" t="s">
        <v>79</v>
      </c>
      <c r="I29" s="26">
        <v>120</v>
      </c>
      <c r="J29" s="17">
        <f t="shared" si="2"/>
        <v>0</v>
      </c>
    </row>
    <row r="30" spans="1:10" ht="18.600000000000001" customHeight="1">
      <c r="A30" s="15" t="s">
        <v>122</v>
      </c>
      <c r="B30" s="44" t="s">
        <v>453</v>
      </c>
      <c r="C30" s="32"/>
      <c r="D30" s="24"/>
      <c r="E30" s="25">
        <v>0.05</v>
      </c>
      <c r="F30" s="1">
        <f t="shared" si="0"/>
        <v>0</v>
      </c>
      <c r="G30" s="16">
        <f t="shared" si="1"/>
        <v>0</v>
      </c>
      <c r="H30" s="26" t="s">
        <v>79</v>
      </c>
      <c r="I30" s="26">
        <v>130</v>
      </c>
      <c r="J30" s="17">
        <f t="shared" si="2"/>
        <v>0</v>
      </c>
    </row>
    <row r="31" spans="1:10" ht="18.600000000000001" customHeight="1">
      <c r="A31" s="15" t="s">
        <v>124</v>
      </c>
      <c r="B31" s="44" t="s">
        <v>454</v>
      </c>
      <c r="C31" s="32"/>
      <c r="D31" s="24"/>
      <c r="E31" s="25">
        <v>0.05</v>
      </c>
      <c r="F31" s="1">
        <f t="shared" si="0"/>
        <v>0</v>
      </c>
      <c r="G31" s="16">
        <f t="shared" si="1"/>
        <v>0</v>
      </c>
      <c r="H31" s="26" t="s">
        <v>79</v>
      </c>
      <c r="I31" s="26">
        <v>100</v>
      </c>
      <c r="J31" s="17">
        <f t="shared" si="2"/>
        <v>0</v>
      </c>
    </row>
    <row r="32" spans="1:10" ht="26.45" customHeight="1">
      <c r="A32" s="15" t="s">
        <v>126</v>
      </c>
      <c r="B32" s="44" t="s">
        <v>455</v>
      </c>
      <c r="C32" s="32"/>
      <c r="D32" s="24"/>
      <c r="E32" s="25">
        <v>0.05</v>
      </c>
      <c r="F32" s="1">
        <f t="shared" si="0"/>
        <v>0</v>
      </c>
      <c r="G32" s="16">
        <f t="shared" si="1"/>
        <v>0</v>
      </c>
      <c r="H32" s="26" t="s">
        <v>79</v>
      </c>
      <c r="I32" s="26">
        <v>80</v>
      </c>
      <c r="J32" s="17">
        <f t="shared" si="2"/>
        <v>0</v>
      </c>
    </row>
    <row r="33" spans="1:10" ht="22.15" customHeight="1">
      <c r="A33" s="15" t="s">
        <v>128</v>
      </c>
      <c r="B33" s="44" t="s">
        <v>456</v>
      </c>
      <c r="C33" s="32"/>
      <c r="D33" s="24"/>
      <c r="E33" s="25">
        <v>0.05</v>
      </c>
      <c r="F33" s="1">
        <f t="shared" si="0"/>
        <v>0</v>
      </c>
      <c r="G33" s="16">
        <f t="shared" si="1"/>
        <v>0</v>
      </c>
      <c r="H33" s="26" t="s">
        <v>79</v>
      </c>
      <c r="I33" s="26">
        <v>50</v>
      </c>
      <c r="J33" s="17">
        <f t="shared" si="2"/>
        <v>0</v>
      </c>
    </row>
    <row r="34" spans="1:10" ht="15">
      <c r="A34" s="15" t="s">
        <v>130</v>
      </c>
      <c r="B34" s="45" t="s">
        <v>457</v>
      </c>
      <c r="C34" s="32"/>
      <c r="D34" s="24"/>
      <c r="E34" s="25">
        <v>0.05</v>
      </c>
      <c r="F34" s="1">
        <f t="shared" si="0"/>
        <v>0</v>
      </c>
      <c r="G34" s="16">
        <f t="shared" si="1"/>
        <v>0</v>
      </c>
      <c r="H34" s="26" t="s">
        <v>79</v>
      </c>
      <c r="I34" s="26">
        <v>40</v>
      </c>
      <c r="J34" s="17">
        <f t="shared" si="2"/>
        <v>0</v>
      </c>
    </row>
    <row r="35" spans="1:10" ht="15">
      <c r="A35" s="15" t="s">
        <v>132</v>
      </c>
      <c r="B35" s="45" t="s">
        <v>458</v>
      </c>
      <c r="C35" s="32"/>
      <c r="D35" s="24"/>
      <c r="E35" s="25">
        <v>0.05</v>
      </c>
      <c r="F35" s="1">
        <f t="shared" si="0"/>
        <v>0</v>
      </c>
      <c r="G35" s="16">
        <f t="shared" si="1"/>
        <v>0</v>
      </c>
      <c r="H35" s="26" t="s">
        <v>79</v>
      </c>
      <c r="I35" s="26">
        <v>100</v>
      </c>
      <c r="J35" s="17">
        <f t="shared" si="2"/>
        <v>0</v>
      </c>
    </row>
    <row r="36" spans="1:10" ht="15">
      <c r="A36" s="15" t="s">
        <v>134</v>
      </c>
      <c r="B36" s="44" t="s">
        <v>459</v>
      </c>
      <c r="C36" s="32"/>
      <c r="D36" s="24"/>
      <c r="E36" s="25">
        <v>0.05</v>
      </c>
      <c r="F36" s="1">
        <f t="shared" si="0"/>
        <v>0</v>
      </c>
      <c r="G36" s="16">
        <f t="shared" si="1"/>
        <v>0</v>
      </c>
      <c r="H36" s="26" t="s">
        <v>79</v>
      </c>
      <c r="I36" s="26">
        <v>70</v>
      </c>
      <c r="J36" s="17">
        <f t="shared" si="2"/>
        <v>0</v>
      </c>
    </row>
    <row r="37" spans="1:10" ht="25.9" customHeight="1">
      <c r="A37" s="48" t="s">
        <v>136</v>
      </c>
      <c r="B37" s="47" t="s">
        <v>460</v>
      </c>
      <c r="C37" s="42"/>
      <c r="D37" s="55"/>
      <c r="E37" s="49">
        <v>0.05</v>
      </c>
      <c r="F37" s="1">
        <f t="shared" si="0"/>
        <v>0</v>
      </c>
      <c r="G37" s="16">
        <f t="shared" si="1"/>
        <v>0</v>
      </c>
      <c r="H37" s="54" t="s">
        <v>79</v>
      </c>
      <c r="I37" s="54">
        <v>100</v>
      </c>
      <c r="J37" s="17">
        <f t="shared" si="2"/>
        <v>0</v>
      </c>
    </row>
    <row r="38" spans="1:10" ht="195">
      <c r="A38" s="48" t="s">
        <v>138</v>
      </c>
      <c r="B38" s="27" t="s">
        <v>461</v>
      </c>
      <c r="C38" s="30" t="s">
        <v>462</v>
      </c>
      <c r="D38" s="56"/>
      <c r="E38" s="40">
        <v>0.05</v>
      </c>
      <c r="F38" s="1">
        <f t="shared" si="0"/>
        <v>0</v>
      </c>
      <c r="G38" s="16">
        <f t="shared" si="1"/>
        <v>0</v>
      </c>
      <c r="H38" s="26" t="s">
        <v>79</v>
      </c>
      <c r="I38" s="26">
        <v>25</v>
      </c>
      <c r="J38" s="17">
        <f t="shared" si="2"/>
        <v>0</v>
      </c>
    </row>
    <row r="39" spans="1:10" ht="225">
      <c r="A39" s="48" t="s">
        <v>140</v>
      </c>
      <c r="B39" s="27" t="s">
        <v>463</v>
      </c>
      <c r="C39" s="30" t="s">
        <v>464</v>
      </c>
      <c r="D39" s="56"/>
      <c r="E39" s="40">
        <v>0.05</v>
      </c>
      <c r="F39" s="1">
        <f t="shared" si="0"/>
        <v>0</v>
      </c>
      <c r="G39" s="16">
        <f t="shared" si="1"/>
        <v>0</v>
      </c>
      <c r="H39" s="26" t="s">
        <v>79</v>
      </c>
      <c r="I39" s="26">
        <v>50</v>
      </c>
      <c r="J39" s="17">
        <f t="shared" si="2"/>
        <v>0</v>
      </c>
    </row>
    <row r="40" spans="1:10">
      <c r="A40" s="18"/>
    </row>
    <row r="41" spans="1:10">
      <c r="A41" s="18"/>
    </row>
    <row r="42" spans="1:10">
      <c r="A42" s="18"/>
      <c r="I42" s="22"/>
      <c r="J42" s="23"/>
    </row>
    <row r="43" spans="1:10" ht="15" thickBot="1">
      <c r="A43" s="18"/>
    </row>
    <row r="44" spans="1:10" ht="15.75" thickBot="1">
      <c r="A44" s="18"/>
      <c r="I44" s="20" t="s">
        <v>44</v>
      </c>
      <c r="J44" s="21">
        <f>SUM(J5:J39)</f>
        <v>0</v>
      </c>
    </row>
    <row r="45" spans="1:10">
      <c r="A45" s="18"/>
    </row>
    <row r="46" spans="1:10">
      <c r="A46" s="18"/>
    </row>
    <row r="47" spans="1:10">
      <c r="A47" s="18"/>
      <c r="D47" s="6"/>
      <c r="E47" s="6"/>
      <c r="G47" s="6"/>
      <c r="J47" s="6"/>
    </row>
    <row r="48" spans="1:10">
      <c r="A48" s="18"/>
      <c r="D48" s="6"/>
      <c r="E48" s="6"/>
      <c r="G48" s="6"/>
      <c r="J48" s="6"/>
    </row>
    <row r="49" spans="1:10">
      <c r="A49" s="18"/>
      <c r="D49" s="6"/>
      <c r="E49" s="6"/>
      <c r="G49" s="6"/>
      <c r="J49" s="6"/>
    </row>
    <row r="50" spans="1:10">
      <c r="D50" s="6"/>
      <c r="E50" s="6"/>
      <c r="G50" s="6"/>
      <c r="J50" s="6"/>
    </row>
    <row r="51" spans="1:10">
      <c r="D51" s="6"/>
      <c r="E51" s="6"/>
      <c r="G51" s="6"/>
      <c r="J51" s="6"/>
    </row>
  </sheetData>
  <mergeCells count="2">
    <mergeCell ref="A2:J2"/>
    <mergeCell ref="A4:J4"/>
  </mergeCells>
  <phoneticPr fontId="15" type="noConversion"/>
  <pageMargins left="0.7" right="0.7" top="0.75" bottom="0.75" header="0.3" footer="0.3"/>
  <pageSetup paperSize="9" scale="8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J39"/>
  <sheetViews>
    <sheetView workbookViewId="0">
      <selection activeCell="C5" sqref="C5"/>
    </sheetView>
  </sheetViews>
  <sheetFormatPr defaultRowHeight="14.25"/>
  <cols>
    <col min="1" max="1" width="5.25" style="7" customWidth="1"/>
    <col min="2" max="2" width="41.75" style="6" customWidth="1"/>
    <col min="3" max="3" width="24.62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10" ht="16.5" customHeight="1">
      <c r="A1" s="2"/>
      <c r="B1" s="3" t="s">
        <v>0</v>
      </c>
      <c r="C1" s="3"/>
    </row>
    <row r="2" spans="1:10" ht="18">
      <c r="A2" s="65" t="s">
        <v>465</v>
      </c>
      <c r="B2" s="66"/>
      <c r="C2" s="66"/>
      <c r="D2" s="66"/>
      <c r="E2" s="66"/>
      <c r="F2" s="66"/>
      <c r="G2" s="66"/>
      <c r="H2" s="66"/>
      <c r="I2" s="66"/>
      <c r="J2" s="66"/>
    </row>
    <row r="3" spans="1:10" ht="66" customHeight="1">
      <c r="A3" s="34" t="s">
        <v>2</v>
      </c>
      <c r="B3" s="34" t="s">
        <v>3</v>
      </c>
      <c r="C3" s="34" t="s">
        <v>4</v>
      </c>
      <c r="D3" s="35" t="s">
        <v>5</v>
      </c>
      <c r="E3" s="36" t="s">
        <v>6</v>
      </c>
      <c r="F3" s="37" t="s">
        <v>7</v>
      </c>
      <c r="G3" s="35" t="s">
        <v>8</v>
      </c>
      <c r="H3" s="38" t="s">
        <v>9</v>
      </c>
      <c r="I3" s="38" t="s">
        <v>10</v>
      </c>
      <c r="J3" s="35" t="s">
        <v>11</v>
      </c>
    </row>
    <row r="4" spans="1:10" ht="6" customHeight="1">
      <c r="A4" s="67"/>
      <c r="B4" s="67"/>
      <c r="C4" s="67"/>
      <c r="D4" s="67"/>
      <c r="E4" s="67"/>
      <c r="F4" s="67"/>
      <c r="G4" s="67"/>
      <c r="H4" s="67"/>
      <c r="I4" s="67"/>
      <c r="J4" s="67"/>
    </row>
    <row r="5" spans="1:10" ht="75">
      <c r="A5" s="15" t="s">
        <v>12</v>
      </c>
      <c r="B5" s="29" t="s">
        <v>466</v>
      </c>
      <c r="C5" s="29" t="s">
        <v>467</v>
      </c>
      <c r="D5" s="24"/>
      <c r="E5" s="25">
        <v>0.05</v>
      </c>
      <c r="F5" s="1">
        <f>E5*D5</f>
        <v>0</v>
      </c>
      <c r="G5" s="16">
        <f>ROUND((D5*(1+E5)),2)</f>
        <v>0</v>
      </c>
      <c r="H5" s="26" t="s">
        <v>64</v>
      </c>
      <c r="I5" s="26">
        <v>400</v>
      </c>
      <c r="J5" s="17">
        <f>G5*I5</f>
        <v>0</v>
      </c>
    </row>
    <row r="6" spans="1:10" ht="75">
      <c r="A6" s="15" t="s">
        <v>15</v>
      </c>
      <c r="B6" s="29" t="s">
        <v>468</v>
      </c>
      <c r="C6" s="29" t="s">
        <v>469</v>
      </c>
      <c r="D6" s="24"/>
      <c r="E6" s="25">
        <v>0.05</v>
      </c>
      <c r="F6" s="1">
        <f t="shared" ref="F6:F27" si="0">E6*D6</f>
        <v>0</v>
      </c>
      <c r="G6" s="16">
        <f t="shared" ref="G6:G27" si="1">ROUND((D6*(1+E6)),2)</f>
        <v>0</v>
      </c>
      <c r="H6" s="26" t="s">
        <v>64</v>
      </c>
      <c r="I6" s="26">
        <v>100</v>
      </c>
      <c r="J6" s="17">
        <f t="shared" ref="J6:J27" si="2">G6*I6</f>
        <v>0</v>
      </c>
    </row>
    <row r="7" spans="1:10" ht="45">
      <c r="A7" s="15" t="s">
        <v>18</v>
      </c>
      <c r="B7" s="29" t="s">
        <v>470</v>
      </c>
      <c r="C7" s="29" t="s">
        <v>471</v>
      </c>
      <c r="D7" s="24"/>
      <c r="E7" s="25">
        <v>0.05</v>
      </c>
      <c r="F7" s="1">
        <f t="shared" si="0"/>
        <v>0</v>
      </c>
      <c r="G7" s="16">
        <f t="shared" si="1"/>
        <v>0</v>
      </c>
      <c r="H7" s="26" t="s">
        <v>64</v>
      </c>
      <c r="I7" s="26">
        <v>900</v>
      </c>
      <c r="J7" s="17">
        <f t="shared" si="2"/>
        <v>0</v>
      </c>
    </row>
    <row r="8" spans="1:10" ht="15">
      <c r="A8" s="15">
        <v>4</v>
      </c>
      <c r="B8" s="29" t="s">
        <v>472</v>
      </c>
      <c r="C8" s="29" t="s">
        <v>473</v>
      </c>
      <c r="D8" s="24"/>
      <c r="E8" s="25">
        <v>0.05</v>
      </c>
      <c r="F8" s="1">
        <f t="shared" si="0"/>
        <v>0</v>
      </c>
      <c r="G8" s="16">
        <f t="shared" si="1"/>
        <v>0</v>
      </c>
      <c r="H8" s="26" t="s">
        <v>64</v>
      </c>
      <c r="I8" s="26">
        <v>50</v>
      </c>
      <c r="J8" s="17">
        <f t="shared" si="2"/>
        <v>0</v>
      </c>
    </row>
    <row r="9" spans="1:10" ht="30">
      <c r="A9" s="15" t="s">
        <v>22</v>
      </c>
      <c r="B9" s="29" t="s">
        <v>474</v>
      </c>
      <c r="C9" s="29" t="s">
        <v>475</v>
      </c>
      <c r="D9" s="24"/>
      <c r="E9" s="25">
        <v>0.05</v>
      </c>
      <c r="F9" s="1">
        <f t="shared" si="0"/>
        <v>0</v>
      </c>
      <c r="G9" s="16">
        <f t="shared" si="1"/>
        <v>0</v>
      </c>
      <c r="H9" s="26" t="s">
        <v>79</v>
      </c>
      <c r="I9" s="26">
        <v>30</v>
      </c>
      <c r="J9" s="17">
        <f t="shared" si="2"/>
        <v>0</v>
      </c>
    </row>
    <row r="10" spans="1:10" ht="45">
      <c r="A10" s="15" t="s">
        <v>24</v>
      </c>
      <c r="B10" s="29" t="s">
        <v>476</v>
      </c>
      <c r="C10" s="29" t="s">
        <v>477</v>
      </c>
      <c r="D10" s="24"/>
      <c r="E10" s="25">
        <v>0.05</v>
      </c>
      <c r="F10" s="1">
        <f t="shared" si="0"/>
        <v>0</v>
      </c>
      <c r="G10" s="16">
        <f t="shared" si="1"/>
        <v>0</v>
      </c>
      <c r="H10" s="26" t="s">
        <v>64</v>
      </c>
      <c r="I10" s="26">
        <v>7000</v>
      </c>
      <c r="J10" s="17">
        <f t="shared" si="2"/>
        <v>0</v>
      </c>
    </row>
    <row r="11" spans="1:10" ht="30">
      <c r="A11" s="15" t="s">
        <v>26</v>
      </c>
      <c r="B11" s="29" t="s">
        <v>478</v>
      </c>
      <c r="C11" s="29" t="s">
        <v>479</v>
      </c>
      <c r="D11" s="24"/>
      <c r="E11" s="25">
        <v>0.05</v>
      </c>
      <c r="F11" s="1">
        <f t="shared" si="0"/>
        <v>0</v>
      </c>
      <c r="G11" s="16">
        <f t="shared" si="1"/>
        <v>0</v>
      </c>
      <c r="H11" s="26" t="s">
        <v>64</v>
      </c>
      <c r="I11" s="26">
        <v>150</v>
      </c>
      <c r="J11" s="17">
        <f t="shared" si="2"/>
        <v>0</v>
      </c>
    </row>
    <row r="12" spans="1:10" ht="30">
      <c r="A12" s="15" t="s">
        <v>28</v>
      </c>
      <c r="B12" s="29" t="s">
        <v>480</v>
      </c>
      <c r="C12" s="29" t="s">
        <v>481</v>
      </c>
      <c r="D12" s="24"/>
      <c r="E12" s="25">
        <v>0.05</v>
      </c>
      <c r="F12" s="1">
        <f t="shared" si="0"/>
        <v>0</v>
      </c>
      <c r="G12" s="16">
        <f t="shared" si="1"/>
        <v>0</v>
      </c>
      <c r="H12" s="26" t="s">
        <v>17</v>
      </c>
      <c r="I12" s="26">
        <v>14</v>
      </c>
      <c r="J12" s="17">
        <f t="shared" si="2"/>
        <v>0</v>
      </c>
    </row>
    <row r="13" spans="1:10" ht="45">
      <c r="A13" s="15" t="s">
        <v>30</v>
      </c>
      <c r="B13" s="29" t="s">
        <v>482</v>
      </c>
      <c r="C13" s="29" t="s">
        <v>483</v>
      </c>
      <c r="D13" s="24"/>
      <c r="E13" s="25">
        <v>0.05</v>
      </c>
      <c r="F13" s="1">
        <f t="shared" si="0"/>
        <v>0</v>
      </c>
      <c r="G13" s="16">
        <f t="shared" si="1"/>
        <v>0</v>
      </c>
      <c r="H13" s="26" t="s">
        <v>17</v>
      </c>
      <c r="I13" s="26">
        <v>150</v>
      </c>
      <c r="J13" s="17">
        <f t="shared" si="2"/>
        <v>0</v>
      </c>
    </row>
    <row r="14" spans="1:10" ht="45">
      <c r="A14" s="15" t="s">
        <v>32</v>
      </c>
      <c r="B14" s="29" t="s">
        <v>484</v>
      </c>
      <c r="C14" s="29" t="s">
        <v>485</v>
      </c>
      <c r="D14" s="24"/>
      <c r="E14" s="25">
        <v>0.05</v>
      </c>
      <c r="F14" s="1">
        <f t="shared" si="0"/>
        <v>0</v>
      </c>
      <c r="G14" s="16">
        <f t="shared" si="1"/>
        <v>0</v>
      </c>
      <c r="H14" s="26" t="s">
        <v>64</v>
      </c>
      <c r="I14" s="26">
        <v>10</v>
      </c>
      <c r="J14" s="17">
        <f t="shared" si="2"/>
        <v>0</v>
      </c>
    </row>
    <row r="15" spans="1:10" ht="30">
      <c r="A15" s="15" t="s">
        <v>34</v>
      </c>
      <c r="B15" s="29" t="s">
        <v>486</v>
      </c>
      <c r="C15" s="29" t="s">
        <v>487</v>
      </c>
      <c r="D15" s="24"/>
      <c r="E15" s="25">
        <v>0.05</v>
      </c>
      <c r="F15" s="1">
        <f t="shared" si="0"/>
        <v>0</v>
      </c>
      <c r="G15" s="16">
        <f t="shared" si="1"/>
        <v>0</v>
      </c>
      <c r="H15" s="26" t="s">
        <v>64</v>
      </c>
      <c r="I15" s="26">
        <v>10</v>
      </c>
      <c r="J15" s="17">
        <f t="shared" si="2"/>
        <v>0</v>
      </c>
    </row>
    <row r="16" spans="1:10" ht="30">
      <c r="A16" s="15" t="s">
        <v>36</v>
      </c>
      <c r="B16" s="27" t="s">
        <v>488</v>
      </c>
      <c r="C16" s="27" t="s">
        <v>489</v>
      </c>
      <c r="D16" s="24"/>
      <c r="E16" s="25">
        <v>0.05</v>
      </c>
      <c r="F16" s="1">
        <f t="shared" si="0"/>
        <v>0</v>
      </c>
      <c r="G16" s="16">
        <f t="shared" si="1"/>
        <v>0</v>
      </c>
      <c r="H16" s="26" t="s">
        <v>17</v>
      </c>
      <c r="I16" s="26">
        <v>500</v>
      </c>
      <c r="J16" s="17">
        <f t="shared" si="2"/>
        <v>0</v>
      </c>
    </row>
    <row r="17" spans="1:10" ht="30">
      <c r="A17" s="15" t="s">
        <v>38</v>
      </c>
      <c r="B17" s="27" t="s">
        <v>490</v>
      </c>
      <c r="C17" s="27" t="s">
        <v>491</v>
      </c>
      <c r="D17" s="24"/>
      <c r="E17" s="25">
        <v>0.05</v>
      </c>
      <c r="F17" s="1">
        <f t="shared" si="0"/>
        <v>0</v>
      </c>
      <c r="G17" s="16">
        <f t="shared" si="1"/>
        <v>0</v>
      </c>
      <c r="H17" s="26" t="s">
        <v>17</v>
      </c>
      <c r="I17" s="26">
        <v>220</v>
      </c>
      <c r="J17" s="17">
        <f t="shared" si="2"/>
        <v>0</v>
      </c>
    </row>
    <row r="18" spans="1:10" ht="45">
      <c r="A18" s="15" t="s">
        <v>40</v>
      </c>
      <c r="B18" s="27" t="s">
        <v>492</v>
      </c>
      <c r="C18" s="27" t="s">
        <v>493</v>
      </c>
      <c r="D18" s="24"/>
      <c r="E18" s="25">
        <v>0.05</v>
      </c>
      <c r="F18" s="1">
        <f t="shared" si="0"/>
        <v>0</v>
      </c>
      <c r="G18" s="16">
        <f t="shared" si="1"/>
        <v>0</v>
      </c>
      <c r="H18" s="26" t="s">
        <v>17</v>
      </c>
      <c r="I18" s="26">
        <v>100</v>
      </c>
      <c r="J18" s="17">
        <f t="shared" si="2"/>
        <v>0</v>
      </c>
    </row>
    <row r="19" spans="1:10" ht="45">
      <c r="A19" s="15" t="s">
        <v>42</v>
      </c>
      <c r="B19" s="44" t="s">
        <v>494</v>
      </c>
      <c r="C19" s="44" t="s">
        <v>495</v>
      </c>
      <c r="D19" s="24"/>
      <c r="E19" s="25">
        <v>0.05</v>
      </c>
      <c r="F19" s="1">
        <f t="shared" si="0"/>
        <v>0</v>
      </c>
      <c r="G19" s="16">
        <f t="shared" si="1"/>
        <v>0</v>
      </c>
      <c r="H19" s="26" t="s">
        <v>64</v>
      </c>
      <c r="I19" s="26">
        <v>900</v>
      </c>
      <c r="J19" s="17">
        <f t="shared" si="2"/>
        <v>0</v>
      </c>
    </row>
    <row r="20" spans="1:10" ht="60">
      <c r="A20" s="15" t="s">
        <v>80</v>
      </c>
      <c r="B20" s="44" t="s">
        <v>496</v>
      </c>
      <c r="C20" s="44" t="s">
        <v>497</v>
      </c>
      <c r="D20" s="24"/>
      <c r="E20" s="25">
        <v>0.05</v>
      </c>
      <c r="F20" s="1">
        <f t="shared" si="0"/>
        <v>0</v>
      </c>
      <c r="G20" s="16">
        <f t="shared" si="1"/>
        <v>0</v>
      </c>
      <c r="H20" s="26" t="s">
        <v>64</v>
      </c>
      <c r="I20" s="26">
        <v>750</v>
      </c>
      <c r="J20" s="17">
        <f t="shared" si="2"/>
        <v>0</v>
      </c>
    </row>
    <row r="21" spans="1:10" ht="30">
      <c r="A21" s="15" t="s">
        <v>82</v>
      </c>
      <c r="B21" s="44" t="s">
        <v>498</v>
      </c>
      <c r="C21" s="44" t="s">
        <v>499</v>
      </c>
      <c r="D21" s="24"/>
      <c r="E21" s="25">
        <v>0.05</v>
      </c>
      <c r="F21" s="1">
        <f t="shared" si="0"/>
        <v>0</v>
      </c>
      <c r="G21" s="16">
        <f t="shared" si="1"/>
        <v>0</v>
      </c>
      <c r="H21" s="26" t="s">
        <v>79</v>
      </c>
      <c r="I21" s="26">
        <v>40</v>
      </c>
      <c r="J21" s="17">
        <f t="shared" si="2"/>
        <v>0</v>
      </c>
    </row>
    <row r="22" spans="1:10" ht="15" customHeight="1">
      <c r="A22" s="15" t="s">
        <v>84</v>
      </c>
      <c r="B22" s="44" t="s">
        <v>500</v>
      </c>
      <c r="C22" s="44" t="s">
        <v>501</v>
      </c>
      <c r="D22" s="24"/>
      <c r="E22" s="25">
        <v>0.05</v>
      </c>
      <c r="F22" s="1">
        <f t="shared" si="0"/>
        <v>0</v>
      </c>
      <c r="G22" s="16">
        <f t="shared" si="1"/>
        <v>0</v>
      </c>
      <c r="H22" s="26" t="s">
        <v>79</v>
      </c>
      <c r="I22" s="26">
        <v>30</v>
      </c>
      <c r="J22" s="17">
        <f t="shared" si="2"/>
        <v>0</v>
      </c>
    </row>
    <row r="23" spans="1:10" ht="15">
      <c r="A23" s="15" t="s">
        <v>86</v>
      </c>
      <c r="B23" s="44" t="s">
        <v>502</v>
      </c>
      <c r="C23" s="44" t="s">
        <v>503</v>
      </c>
      <c r="D23" s="24"/>
      <c r="E23" s="25">
        <v>0.05</v>
      </c>
      <c r="F23" s="1">
        <f t="shared" si="0"/>
        <v>0</v>
      </c>
      <c r="G23" s="16">
        <f t="shared" si="1"/>
        <v>0</v>
      </c>
      <c r="H23" s="26" t="s">
        <v>64</v>
      </c>
      <c r="I23" s="26">
        <v>30</v>
      </c>
      <c r="J23" s="17">
        <f t="shared" si="2"/>
        <v>0</v>
      </c>
    </row>
    <row r="24" spans="1:10" ht="15">
      <c r="A24" s="15" t="s">
        <v>88</v>
      </c>
      <c r="B24" s="46" t="s">
        <v>504</v>
      </c>
      <c r="C24" s="46" t="s">
        <v>504</v>
      </c>
      <c r="D24" s="56"/>
      <c r="E24" s="40">
        <v>0.05</v>
      </c>
      <c r="F24" s="1">
        <f t="shared" si="0"/>
        <v>0</v>
      </c>
      <c r="G24" s="16">
        <f t="shared" si="1"/>
        <v>0</v>
      </c>
      <c r="H24" s="26" t="s">
        <v>64</v>
      </c>
      <c r="I24" s="26">
        <v>1000</v>
      </c>
      <c r="J24" s="17">
        <f t="shared" si="2"/>
        <v>0</v>
      </c>
    </row>
    <row r="25" spans="1:10" ht="30">
      <c r="A25" s="15" t="s">
        <v>90</v>
      </c>
      <c r="B25" s="47" t="s">
        <v>505</v>
      </c>
      <c r="C25" s="30" t="s">
        <v>505</v>
      </c>
      <c r="D25" s="56"/>
      <c r="E25" s="40">
        <v>0.05</v>
      </c>
      <c r="F25" s="1">
        <f t="shared" si="0"/>
        <v>0</v>
      </c>
      <c r="G25" s="16">
        <f t="shared" si="1"/>
        <v>0</v>
      </c>
      <c r="H25" s="26" t="s">
        <v>64</v>
      </c>
      <c r="I25" s="26">
        <v>1400</v>
      </c>
      <c r="J25" s="17">
        <f t="shared" si="2"/>
        <v>0</v>
      </c>
    </row>
    <row r="26" spans="1:10" ht="15">
      <c r="A26" s="15" t="s">
        <v>114</v>
      </c>
      <c r="B26" s="46" t="s">
        <v>506</v>
      </c>
      <c r="C26" s="46" t="s">
        <v>506</v>
      </c>
      <c r="D26" s="56"/>
      <c r="E26" s="40">
        <v>0.05</v>
      </c>
      <c r="F26" s="1">
        <f t="shared" si="0"/>
        <v>0</v>
      </c>
      <c r="G26" s="16">
        <f t="shared" si="1"/>
        <v>0</v>
      </c>
      <c r="H26" s="26" t="s">
        <v>64</v>
      </c>
      <c r="I26" s="26">
        <v>2000</v>
      </c>
      <c r="J26" s="17">
        <f t="shared" si="2"/>
        <v>0</v>
      </c>
    </row>
    <row r="27" spans="1:10" ht="15">
      <c r="A27" s="15" t="s">
        <v>116</v>
      </c>
      <c r="B27" s="46" t="s">
        <v>507</v>
      </c>
      <c r="C27" s="46" t="s">
        <v>507</v>
      </c>
      <c r="D27" s="56"/>
      <c r="E27" s="40">
        <v>0.05</v>
      </c>
      <c r="F27" s="1">
        <f t="shared" si="0"/>
        <v>0</v>
      </c>
      <c r="G27" s="16">
        <f t="shared" si="1"/>
        <v>0</v>
      </c>
      <c r="H27" s="26" t="s">
        <v>64</v>
      </c>
      <c r="I27" s="26">
        <v>2000</v>
      </c>
      <c r="J27" s="17">
        <f t="shared" si="2"/>
        <v>0</v>
      </c>
    </row>
    <row r="28" spans="1:10">
      <c r="A28" s="18"/>
    </row>
    <row r="29" spans="1:10" ht="15" thickBot="1">
      <c r="A29" s="18"/>
    </row>
    <row r="30" spans="1:10" ht="15.75" thickBot="1">
      <c r="A30" s="18"/>
      <c r="I30" s="20" t="s">
        <v>44</v>
      </c>
      <c r="J30" s="21">
        <f>SUM(J5:J27)</f>
        <v>0</v>
      </c>
    </row>
    <row r="31" spans="1:10">
      <c r="A31" s="18"/>
    </row>
    <row r="32" spans="1:10">
      <c r="A32" s="18"/>
    </row>
    <row r="33" spans="1:10">
      <c r="A33" s="18"/>
    </row>
    <row r="34" spans="1:10">
      <c r="A34" s="18"/>
    </row>
    <row r="35" spans="1:10">
      <c r="A35" s="18"/>
      <c r="D35" s="6"/>
      <c r="E35" s="6"/>
      <c r="G35" s="6"/>
      <c r="J35" s="6"/>
    </row>
    <row r="36" spans="1:10">
      <c r="A36" s="18"/>
      <c r="D36" s="6"/>
      <c r="E36" s="6"/>
      <c r="G36" s="6"/>
      <c r="J36" s="6"/>
    </row>
    <row r="37" spans="1:10">
      <c r="A37" s="18"/>
      <c r="D37" s="6"/>
      <c r="E37" s="6"/>
      <c r="G37" s="6"/>
      <c r="J37" s="6"/>
    </row>
    <row r="38" spans="1:10">
      <c r="D38" s="6"/>
      <c r="E38" s="6"/>
      <c r="G38" s="6"/>
      <c r="J38" s="6"/>
    </row>
    <row r="39" spans="1:10">
      <c r="D39" s="6"/>
      <c r="E39" s="6"/>
      <c r="G39" s="6"/>
      <c r="J39" s="6"/>
    </row>
  </sheetData>
  <mergeCells count="2">
    <mergeCell ref="A2:J2"/>
    <mergeCell ref="A4:J4"/>
  </mergeCells>
  <phoneticPr fontId="15" type="noConversion"/>
  <pageMargins left="0.7" right="0.7" top="0.75" bottom="0.75" header="0.3" footer="0.3"/>
  <pageSetup paperSize="9" scale="8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J81"/>
  <sheetViews>
    <sheetView workbookViewId="0">
      <selection activeCell="D5" sqref="D5:D68"/>
    </sheetView>
  </sheetViews>
  <sheetFormatPr defaultRowHeight="14.25"/>
  <cols>
    <col min="1" max="1" width="5.25" style="7" customWidth="1"/>
    <col min="2" max="2" width="41.75" style="6" customWidth="1"/>
    <col min="3" max="3" width="41.12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10" ht="16.5" customHeight="1">
      <c r="A1" s="2"/>
      <c r="B1" s="3" t="s">
        <v>0</v>
      </c>
      <c r="C1" s="3"/>
    </row>
    <row r="2" spans="1:10" ht="18">
      <c r="A2" s="65" t="s">
        <v>508</v>
      </c>
      <c r="B2" s="66"/>
      <c r="C2" s="66"/>
      <c r="D2" s="66"/>
      <c r="E2" s="66"/>
      <c r="F2" s="66"/>
      <c r="G2" s="66"/>
      <c r="H2" s="66"/>
      <c r="I2" s="66"/>
      <c r="J2" s="66"/>
    </row>
    <row r="3" spans="1:10" ht="66" customHeight="1">
      <c r="A3" s="34" t="s">
        <v>2</v>
      </c>
      <c r="B3" s="34" t="s">
        <v>3</v>
      </c>
      <c r="C3" s="34" t="s">
        <v>4</v>
      </c>
      <c r="D3" s="35" t="s">
        <v>5</v>
      </c>
      <c r="E3" s="36" t="s">
        <v>6</v>
      </c>
      <c r="F3" s="37" t="s">
        <v>7</v>
      </c>
      <c r="G3" s="35" t="s">
        <v>8</v>
      </c>
      <c r="H3" s="38" t="s">
        <v>9</v>
      </c>
      <c r="I3" s="38" t="s">
        <v>10</v>
      </c>
      <c r="J3" s="35" t="s">
        <v>11</v>
      </c>
    </row>
    <row r="4" spans="1:10" ht="6" customHeight="1">
      <c r="A4" s="67"/>
      <c r="B4" s="67"/>
      <c r="C4" s="67"/>
      <c r="D4" s="67"/>
      <c r="E4" s="67"/>
      <c r="F4" s="67"/>
      <c r="G4" s="67"/>
      <c r="H4" s="67"/>
      <c r="I4" s="67"/>
      <c r="J4" s="67"/>
    </row>
    <row r="5" spans="1:10" ht="244.5" customHeight="1">
      <c r="A5" s="15" t="s">
        <v>12</v>
      </c>
      <c r="B5" s="27" t="s">
        <v>509</v>
      </c>
      <c r="C5" s="27" t="s">
        <v>510</v>
      </c>
      <c r="D5" s="24"/>
      <c r="E5" s="25">
        <v>0.05</v>
      </c>
      <c r="F5" s="1">
        <f>ROUND((D5*E5),2)</f>
        <v>0</v>
      </c>
      <c r="G5" s="16">
        <f>ROUND((D5*(1+E5)),2)</f>
        <v>0</v>
      </c>
      <c r="H5" s="26" t="s">
        <v>17</v>
      </c>
      <c r="I5" s="26">
        <v>100</v>
      </c>
      <c r="J5" s="17">
        <f>G5*I5</f>
        <v>0</v>
      </c>
    </row>
    <row r="6" spans="1:10" ht="238.5" customHeight="1">
      <c r="A6" s="15" t="s">
        <v>15</v>
      </c>
      <c r="B6" s="27" t="s">
        <v>511</v>
      </c>
      <c r="C6" s="27" t="s">
        <v>512</v>
      </c>
      <c r="D6" s="24"/>
      <c r="E6" s="25">
        <v>0.05</v>
      </c>
      <c r="F6" s="1">
        <f t="shared" ref="F6:F68" si="0">ROUND((D6*E6),2)</f>
        <v>0</v>
      </c>
      <c r="G6" s="16">
        <f t="shared" ref="G6:G68" si="1">ROUND((D6*(1+E6)),2)</f>
        <v>0</v>
      </c>
      <c r="H6" s="26" t="s">
        <v>64</v>
      </c>
      <c r="I6" s="26">
        <v>80</v>
      </c>
      <c r="J6" s="17">
        <f t="shared" ref="J6:J68" si="2">G6*I6</f>
        <v>0</v>
      </c>
    </row>
    <row r="7" spans="1:10" ht="332.25" customHeight="1">
      <c r="A7" s="15" t="s">
        <v>18</v>
      </c>
      <c r="B7" s="27" t="s">
        <v>513</v>
      </c>
      <c r="C7" s="27" t="s">
        <v>514</v>
      </c>
      <c r="D7" s="24"/>
      <c r="E7" s="25">
        <v>0.05</v>
      </c>
      <c r="F7" s="1">
        <f t="shared" si="0"/>
        <v>0</v>
      </c>
      <c r="G7" s="16">
        <f t="shared" si="1"/>
        <v>0</v>
      </c>
      <c r="H7" s="26" t="s">
        <v>17</v>
      </c>
      <c r="I7" s="26">
        <v>1800</v>
      </c>
      <c r="J7" s="17">
        <f t="shared" si="2"/>
        <v>0</v>
      </c>
    </row>
    <row r="8" spans="1:10" ht="274.5" customHeight="1">
      <c r="A8" s="15" t="s">
        <v>20</v>
      </c>
      <c r="B8" s="27" t="s">
        <v>515</v>
      </c>
      <c r="C8" s="27" t="s">
        <v>516</v>
      </c>
      <c r="D8" s="24"/>
      <c r="E8" s="25">
        <v>0.05</v>
      </c>
      <c r="F8" s="1">
        <f t="shared" si="0"/>
        <v>0</v>
      </c>
      <c r="G8" s="16">
        <f t="shared" si="1"/>
        <v>0</v>
      </c>
      <c r="H8" s="26" t="s">
        <v>17</v>
      </c>
      <c r="I8" s="26">
        <v>200</v>
      </c>
      <c r="J8" s="17">
        <f t="shared" si="2"/>
        <v>0</v>
      </c>
    </row>
    <row r="9" spans="1:10" ht="282.75" customHeight="1">
      <c r="A9" s="15" t="s">
        <v>22</v>
      </c>
      <c r="B9" s="27" t="s">
        <v>517</v>
      </c>
      <c r="C9" s="27" t="s">
        <v>518</v>
      </c>
      <c r="D9" s="24"/>
      <c r="E9" s="25">
        <v>0.05</v>
      </c>
      <c r="F9" s="1">
        <f t="shared" si="0"/>
        <v>0</v>
      </c>
      <c r="G9" s="16">
        <f t="shared" si="1"/>
        <v>0</v>
      </c>
      <c r="H9" s="26" t="s">
        <v>64</v>
      </c>
      <c r="I9" s="26">
        <v>20</v>
      </c>
      <c r="J9" s="17">
        <f t="shared" si="2"/>
        <v>0</v>
      </c>
    </row>
    <row r="10" spans="1:10" ht="287.25" customHeight="1">
      <c r="A10" s="15" t="s">
        <v>24</v>
      </c>
      <c r="B10" s="27" t="s">
        <v>519</v>
      </c>
      <c r="C10" s="27" t="s">
        <v>520</v>
      </c>
      <c r="D10" s="24"/>
      <c r="E10" s="25">
        <v>0.05</v>
      </c>
      <c r="F10" s="1">
        <f t="shared" si="0"/>
        <v>0</v>
      </c>
      <c r="G10" s="16">
        <f t="shared" si="1"/>
        <v>0</v>
      </c>
      <c r="H10" s="26" t="s">
        <v>17</v>
      </c>
      <c r="I10" s="26">
        <v>70</v>
      </c>
      <c r="J10" s="17">
        <f t="shared" si="2"/>
        <v>0</v>
      </c>
    </row>
    <row r="11" spans="1:10" ht="270">
      <c r="A11" s="15" t="s">
        <v>26</v>
      </c>
      <c r="B11" s="27" t="s">
        <v>521</v>
      </c>
      <c r="C11" s="27" t="s">
        <v>522</v>
      </c>
      <c r="D11" s="24"/>
      <c r="E11" s="25">
        <v>0.05</v>
      </c>
      <c r="F11" s="1">
        <f t="shared" si="0"/>
        <v>0</v>
      </c>
      <c r="G11" s="16">
        <f t="shared" si="1"/>
        <v>0</v>
      </c>
      <c r="H11" s="26" t="s">
        <v>17</v>
      </c>
      <c r="I11" s="26">
        <v>200</v>
      </c>
      <c r="J11" s="17">
        <f t="shared" si="2"/>
        <v>0</v>
      </c>
    </row>
    <row r="12" spans="1:10" ht="300">
      <c r="A12" s="15" t="s">
        <v>28</v>
      </c>
      <c r="B12" s="27" t="s">
        <v>523</v>
      </c>
      <c r="C12" s="27" t="s">
        <v>524</v>
      </c>
      <c r="D12" s="24"/>
      <c r="E12" s="25">
        <v>0.05</v>
      </c>
      <c r="F12" s="1">
        <f t="shared" si="0"/>
        <v>0</v>
      </c>
      <c r="G12" s="16">
        <f t="shared" si="1"/>
        <v>0</v>
      </c>
      <c r="H12" s="26" t="s">
        <v>17</v>
      </c>
      <c r="I12" s="26">
        <v>100</v>
      </c>
      <c r="J12" s="17">
        <f t="shared" si="2"/>
        <v>0</v>
      </c>
    </row>
    <row r="13" spans="1:10" ht="298.5" customHeight="1">
      <c r="A13" s="15" t="s">
        <v>30</v>
      </c>
      <c r="B13" s="27" t="s">
        <v>525</v>
      </c>
      <c r="C13" s="27" t="s">
        <v>526</v>
      </c>
      <c r="D13" s="24"/>
      <c r="E13" s="25">
        <v>0.05</v>
      </c>
      <c r="F13" s="1">
        <f t="shared" si="0"/>
        <v>0</v>
      </c>
      <c r="G13" s="16">
        <f t="shared" si="1"/>
        <v>0</v>
      </c>
      <c r="H13" s="26" t="s">
        <v>17</v>
      </c>
      <c r="I13" s="26">
        <v>160</v>
      </c>
      <c r="J13" s="17">
        <f t="shared" si="2"/>
        <v>0</v>
      </c>
    </row>
    <row r="14" spans="1:10" ht="240">
      <c r="A14" s="15" t="s">
        <v>32</v>
      </c>
      <c r="B14" s="27" t="s">
        <v>527</v>
      </c>
      <c r="C14" s="27" t="s">
        <v>528</v>
      </c>
      <c r="D14" s="24"/>
      <c r="E14" s="25">
        <v>0.05</v>
      </c>
      <c r="F14" s="1">
        <f t="shared" si="0"/>
        <v>0</v>
      </c>
      <c r="G14" s="16">
        <f t="shared" si="1"/>
        <v>0</v>
      </c>
      <c r="H14" s="26" t="s">
        <v>17</v>
      </c>
      <c r="I14" s="26">
        <v>30</v>
      </c>
      <c r="J14" s="17">
        <f t="shared" si="2"/>
        <v>0</v>
      </c>
    </row>
    <row r="15" spans="1:10" ht="285">
      <c r="A15" s="15" t="s">
        <v>34</v>
      </c>
      <c r="B15" s="27" t="s">
        <v>529</v>
      </c>
      <c r="C15" s="27" t="s">
        <v>530</v>
      </c>
      <c r="D15" s="24"/>
      <c r="E15" s="25">
        <v>0.05</v>
      </c>
      <c r="F15" s="1">
        <f t="shared" si="0"/>
        <v>0</v>
      </c>
      <c r="G15" s="16">
        <f t="shared" si="1"/>
        <v>0</v>
      </c>
      <c r="H15" s="26" t="s">
        <v>17</v>
      </c>
      <c r="I15" s="26">
        <v>140</v>
      </c>
      <c r="J15" s="17">
        <f t="shared" si="2"/>
        <v>0</v>
      </c>
    </row>
    <row r="16" spans="1:10" ht="294.75" customHeight="1">
      <c r="A16" s="15" t="s">
        <v>36</v>
      </c>
      <c r="B16" s="27" t="s">
        <v>531</v>
      </c>
      <c r="C16" s="27" t="s">
        <v>532</v>
      </c>
      <c r="D16" s="24"/>
      <c r="E16" s="25">
        <v>0.05</v>
      </c>
      <c r="F16" s="1">
        <f t="shared" si="0"/>
        <v>0</v>
      </c>
      <c r="G16" s="16">
        <f t="shared" si="1"/>
        <v>0</v>
      </c>
      <c r="H16" s="26" t="s">
        <v>17</v>
      </c>
      <c r="I16" s="26">
        <v>150</v>
      </c>
      <c r="J16" s="17">
        <f t="shared" si="2"/>
        <v>0</v>
      </c>
    </row>
    <row r="17" spans="1:10" ht="306" customHeight="1">
      <c r="A17" s="15" t="s">
        <v>38</v>
      </c>
      <c r="B17" s="27" t="s">
        <v>533</v>
      </c>
      <c r="C17" s="27" t="s">
        <v>534</v>
      </c>
      <c r="D17" s="24"/>
      <c r="E17" s="25">
        <v>0.05</v>
      </c>
      <c r="F17" s="1">
        <f t="shared" si="0"/>
        <v>0</v>
      </c>
      <c r="G17" s="16">
        <f t="shared" si="1"/>
        <v>0</v>
      </c>
      <c r="H17" s="26" t="s">
        <v>64</v>
      </c>
      <c r="I17" s="26">
        <v>100</v>
      </c>
      <c r="J17" s="17">
        <f t="shared" si="2"/>
        <v>0</v>
      </c>
    </row>
    <row r="18" spans="1:10" ht="225">
      <c r="A18" s="15" t="s">
        <v>40</v>
      </c>
      <c r="B18" s="27" t="s">
        <v>535</v>
      </c>
      <c r="C18" s="27" t="s">
        <v>536</v>
      </c>
      <c r="D18" s="24"/>
      <c r="E18" s="25">
        <v>0.05</v>
      </c>
      <c r="F18" s="1">
        <f t="shared" si="0"/>
        <v>0</v>
      </c>
      <c r="G18" s="16">
        <f t="shared" si="1"/>
        <v>0</v>
      </c>
      <c r="H18" s="26" t="s">
        <v>17</v>
      </c>
      <c r="I18" s="26">
        <v>100</v>
      </c>
      <c r="J18" s="17">
        <f t="shared" si="2"/>
        <v>0</v>
      </c>
    </row>
    <row r="19" spans="1:10" ht="210">
      <c r="A19" s="15" t="s">
        <v>42</v>
      </c>
      <c r="B19" s="27" t="s">
        <v>537</v>
      </c>
      <c r="C19" s="27" t="s">
        <v>538</v>
      </c>
      <c r="D19" s="24"/>
      <c r="E19" s="25">
        <v>0.05</v>
      </c>
      <c r="F19" s="1">
        <f t="shared" si="0"/>
        <v>0</v>
      </c>
      <c r="G19" s="16">
        <f t="shared" si="1"/>
        <v>0</v>
      </c>
      <c r="H19" s="26" t="s">
        <v>17</v>
      </c>
      <c r="I19" s="26">
        <v>50</v>
      </c>
      <c r="J19" s="17">
        <f t="shared" si="2"/>
        <v>0</v>
      </c>
    </row>
    <row r="20" spans="1:10" ht="254.25" customHeight="1">
      <c r="A20" s="15" t="s">
        <v>80</v>
      </c>
      <c r="B20" s="27" t="s">
        <v>539</v>
      </c>
      <c r="C20" s="27" t="s">
        <v>540</v>
      </c>
      <c r="D20" s="24"/>
      <c r="E20" s="25">
        <v>0.05</v>
      </c>
      <c r="F20" s="1">
        <f t="shared" si="0"/>
        <v>0</v>
      </c>
      <c r="G20" s="16">
        <f t="shared" si="1"/>
        <v>0</v>
      </c>
      <c r="H20" s="26" t="s">
        <v>17</v>
      </c>
      <c r="I20" s="26">
        <v>800</v>
      </c>
      <c r="J20" s="17">
        <f t="shared" si="2"/>
        <v>0</v>
      </c>
    </row>
    <row r="21" spans="1:10" ht="296.25" customHeight="1">
      <c r="A21" s="15" t="s">
        <v>82</v>
      </c>
      <c r="B21" s="27" t="s">
        <v>541</v>
      </c>
      <c r="C21" s="27" t="s">
        <v>542</v>
      </c>
      <c r="D21" s="24"/>
      <c r="E21" s="25">
        <v>0.05</v>
      </c>
      <c r="F21" s="1">
        <f t="shared" si="0"/>
        <v>0</v>
      </c>
      <c r="G21" s="16">
        <f t="shared" si="1"/>
        <v>0</v>
      </c>
      <c r="H21" s="26" t="s">
        <v>17</v>
      </c>
      <c r="I21" s="26">
        <v>1700</v>
      </c>
      <c r="J21" s="17">
        <f t="shared" si="2"/>
        <v>0</v>
      </c>
    </row>
    <row r="22" spans="1:10" ht="240">
      <c r="A22" s="15" t="s">
        <v>84</v>
      </c>
      <c r="B22" s="27" t="s">
        <v>543</v>
      </c>
      <c r="C22" s="27" t="s">
        <v>544</v>
      </c>
      <c r="D22" s="24"/>
      <c r="E22" s="25">
        <v>0.05</v>
      </c>
      <c r="F22" s="1">
        <f t="shared" si="0"/>
        <v>0</v>
      </c>
      <c r="G22" s="16">
        <f t="shared" si="1"/>
        <v>0</v>
      </c>
      <c r="H22" s="26" t="s">
        <v>17</v>
      </c>
      <c r="I22" s="26">
        <v>400</v>
      </c>
      <c r="J22" s="17">
        <f t="shared" si="2"/>
        <v>0</v>
      </c>
    </row>
    <row r="23" spans="1:10" ht="409.5">
      <c r="A23" s="15" t="s">
        <v>86</v>
      </c>
      <c r="B23" s="27" t="s">
        <v>545</v>
      </c>
      <c r="C23" s="27" t="s">
        <v>546</v>
      </c>
      <c r="D23" s="24"/>
      <c r="E23" s="25">
        <v>0.05</v>
      </c>
      <c r="F23" s="1">
        <f t="shared" si="0"/>
        <v>0</v>
      </c>
      <c r="G23" s="16">
        <f t="shared" si="1"/>
        <v>0</v>
      </c>
      <c r="H23" s="26" t="s">
        <v>17</v>
      </c>
      <c r="I23" s="26">
        <v>150</v>
      </c>
      <c r="J23" s="17">
        <f t="shared" si="2"/>
        <v>0</v>
      </c>
    </row>
    <row r="24" spans="1:10" ht="45">
      <c r="A24" s="15" t="s">
        <v>88</v>
      </c>
      <c r="B24" s="27" t="s">
        <v>547</v>
      </c>
      <c r="C24" s="27" t="s">
        <v>548</v>
      </c>
      <c r="D24" s="24"/>
      <c r="E24" s="25">
        <v>0.05</v>
      </c>
      <c r="F24" s="1">
        <f t="shared" si="0"/>
        <v>0</v>
      </c>
      <c r="G24" s="16">
        <f t="shared" si="1"/>
        <v>0</v>
      </c>
      <c r="H24" s="26" t="s">
        <v>17</v>
      </c>
      <c r="I24" s="26">
        <v>550</v>
      </c>
      <c r="J24" s="17">
        <f t="shared" si="2"/>
        <v>0</v>
      </c>
    </row>
    <row r="25" spans="1:10" ht="285">
      <c r="A25" s="15" t="s">
        <v>90</v>
      </c>
      <c r="B25" s="27" t="s">
        <v>549</v>
      </c>
      <c r="C25" s="27" t="s">
        <v>550</v>
      </c>
      <c r="D25" s="24"/>
      <c r="E25" s="25">
        <v>0.05</v>
      </c>
      <c r="F25" s="1">
        <f t="shared" si="0"/>
        <v>0</v>
      </c>
      <c r="G25" s="16">
        <f t="shared" si="1"/>
        <v>0</v>
      </c>
      <c r="H25" s="26" t="s">
        <v>17</v>
      </c>
      <c r="I25" s="26">
        <v>80</v>
      </c>
      <c r="J25" s="17">
        <f t="shared" si="2"/>
        <v>0</v>
      </c>
    </row>
    <row r="26" spans="1:10" ht="270">
      <c r="A26" s="15" t="s">
        <v>114</v>
      </c>
      <c r="B26" s="27" t="s">
        <v>551</v>
      </c>
      <c r="C26" s="27" t="s">
        <v>552</v>
      </c>
      <c r="D26" s="24"/>
      <c r="E26" s="25">
        <v>0.05</v>
      </c>
      <c r="F26" s="1">
        <f t="shared" si="0"/>
        <v>0</v>
      </c>
      <c r="G26" s="16">
        <f t="shared" si="1"/>
        <v>0</v>
      </c>
      <c r="H26" s="26" t="s">
        <v>17</v>
      </c>
      <c r="I26" s="26">
        <v>520</v>
      </c>
      <c r="J26" s="17">
        <f t="shared" si="2"/>
        <v>0</v>
      </c>
    </row>
    <row r="27" spans="1:10" ht="180">
      <c r="A27" s="15" t="s">
        <v>116</v>
      </c>
      <c r="B27" s="27" t="s">
        <v>553</v>
      </c>
      <c r="C27" s="27" t="s">
        <v>554</v>
      </c>
      <c r="D27" s="24"/>
      <c r="E27" s="25">
        <v>0.05</v>
      </c>
      <c r="F27" s="1">
        <f t="shared" si="0"/>
        <v>0</v>
      </c>
      <c r="G27" s="16">
        <f t="shared" si="1"/>
        <v>0</v>
      </c>
      <c r="H27" s="26" t="s">
        <v>64</v>
      </c>
      <c r="I27" s="26">
        <v>50</v>
      </c>
      <c r="J27" s="17">
        <f t="shared" si="2"/>
        <v>0</v>
      </c>
    </row>
    <row r="28" spans="1:10" ht="233.25" customHeight="1">
      <c r="A28" s="15" t="s">
        <v>118</v>
      </c>
      <c r="B28" s="27" t="s">
        <v>555</v>
      </c>
      <c r="C28" s="27" t="s">
        <v>556</v>
      </c>
      <c r="D28" s="24"/>
      <c r="E28" s="25">
        <v>0.05</v>
      </c>
      <c r="F28" s="1">
        <f t="shared" si="0"/>
        <v>0</v>
      </c>
      <c r="G28" s="16">
        <f t="shared" si="1"/>
        <v>0</v>
      </c>
      <c r="H28" s="26" t="s">
        <v>17</v>
      </c>
      <c r="I28" s="26">
        <v>400</v>
      </c>
      <c r="J28" s="17">
        <f t="shared" si="2"/>
        <v>0</v>
      </c>
    </row>
    <row r="29" spans="1:10" ht="180">
      <c r="A29" s="15" t="s">
        <v>120</v>
      </c>
      <c r="B29" s="27" t="s">
        <v>557</v>
      </c>
      <c r="C29" s="27" t="s">
        <v>558</v>
      </c>
      <c r="D29" s="24"/>
      <c r="E29" s="25">
        <v>0.05</v>
      </c>
      <c r="F29" s="1">
        <f t="shared" si="0"/>
        <v>0</v>
      </c>
      <c r="G29" s="16">
        <f t="shared" si="1"/>
        <v>0</v>
      </c>
      <c r="H29" s="26" t="s">
        <v>64</v>
      </c>
      <c r="I29" s="26">
        <v>220</v>
      </c>
      <c r="J29" s="17">
        <f t="shared" si="2"/>
        <v>0</v>
      </c>
    </row>
    <row r="30" spans="1:10" ht="195">
      <c r="A30" s="15" t="s">
        <v>122</v>
      </c>
      <c r="B30" s="27" t="s">
        <v>559</v>
      </c>
      <c r="C30" s="27" t="s">
        <v>560</v>
      </c>
      <c r="D30" s="24"/>
      <c r="E30" s="25">
        <v>0.05</v>
      </c>
      <c r="F30" s="1">
        <f t="shared" si="0"/>
        <v>0</v>
      </c>
      <c r="G30" s="16">
        <f t="shared" si="1"/>
        <v>0</v>
      </c>
      <c r="H30" s="26" t="s">
        <v>17</v>
      </c>
      <c r="I30" s="26">
        <v>180</v>
      </c>
      <c r="J30" s="17">
        <f t="shared" si="2"/>
        <v>0</v>
      </c>
    </row>
    <row r="31" spans="1:10" ht="312.75" customHeight="1">
      <c r="A31" s="15" t="s">
        <v>124</v>
      </c>
      <c r="B31" s="27" t="s">
        <v>561</v>
      </c>
      <c r="C31" s="27" t="s">
        <v>562</v>
      </c>
      <c r="D31" s="24"/>
      <c r="E31" s="25">
        <v>0.05</v>
      </c>
      <c r="F31" s="1">
        <f t="shared" si="0"/>
        <v>0</v>
      </c>
      <c r="G31" s="16">
        <f t="shared" si="1"/>
        <v>0</v>
      </c>
      <c r="H31" s="26" t="s">
        <v>17</v>
      </c>
      <c r="I31" s="26">
        <v>850</v>
      </c>
      <c r="J31" s="17">
        <f t="shared" si="2"/>
        <v>0</v>
      </c>
    </row>
    <row r="32" spans="1:10" ht="300">
      <c r="A32" s="15" t="s">
        <v>126</v>
      </c>
      <c r="B32" s="27" t="s">
        <v>563</v>
      </c>
      <c r="C32" s="27" t="s">
        <v>564</v>
      </c>
      <c r="D32" s="24"/>
      <c r="E32" s="25">
        <v>0.05</v>
      </c>
      <c r="F32" s="1">
        <f t="shared" si="0"/>
        <v>0</v>
      </c>
      <c r="G32" s="16">
        <f t="shared" si="1"/>
        <v>0</v>
      </c>
      <c r="H32" s="26" t="s">
        <v>17</v>
      </c>
      <c r="I32" s="26">
        <v>800</v>
      </c>
      <c r="J32" s="17">
        <f t="shared" si="2"/>
        <v>0</v>
      </c>
    </row>
    <row r="33" spans="1:10" ht="180">
      <c r="A33" s="15" t="s">
        <v>128</v>
      </c>
      <c r="B33" s="27" t="s">
        <v>565</v>
      </c>
      <c r="C33" s="27" t="s">
        <v>566</v>
      </c>
      <c r="D33" s="24"/>
      <c r="E33" s="25">
        <v>0.05</v>
      </c>
      <c r="F33" s="1">
        <f t="shared" si="0"/>
        <v>0</v>
      </c>
      <c r="G33" s="16">
        <f t="shared" si="1"/>
        <v>0</v>
      </c>
      <c r="H33" s="26" t="s">
        <v>64</v>
      </c>
      <c r="I33" s="26">
        <v>60</v>
      </c>
      <c r="J33" s="17">
        <f t="shared" si="2"/>
        <v>0</v>
      </c>
    </row>
    <row r="34" spans="1:10" ht="120">
      <c r="A34" s="15" t="s">
        <v>130</v>
      </c>
      <c r="B34" s="27" t="s">
        <v>567</v>
      </c>
      <c r="C34" s="27" t="s">
        <v>568</v>
      </c>
      <c r="D34" s="24"/>
      <c r="E34" s="25">
        <v>0.05</v>
      </c>
      <c r="F34" s="1">
        <f t="shared" si="0"/>
        <v>0</v>
      </c>
      <c r="G34" s="16">
        <f t="shared" si="1"/>
        <v>0</v>
      </c>
      <c r="H34" s="26" t="s">
        <v>64</v>
      </c>
      <c r="I34" s="26">
        <v>20</v>
      </c>
      <c r="J34" s="17">
        <f t="shared" si="2"/>
        <v>0</v>
      </c>
    </row>
    <row r="35" spans="1:10" ht="180">
      <c r="A35" s="15" t="s">
        <v>132</v>
      </c>
      <c r="B35" s="27" t="s">
        <v>569</v>
      </c>
      <c r="C35" s="27" t="s">
        <v>570</v>
      </c>
      <c r="D35" s="24"/>
      <c r="E35" s="25">
        <v>0.05</v>
      </c>
      <c r="F35" s="1">
        <f t="shared" si="0"/>
        <v>0</v>
      </c>
      <c r="G35" s="16">
        <f t="shared" si="1"/>
        <v>0</v>
      </c>
      <c r="H35" s="26" t="s">
        <v>64</v>
      </c>
      <c r="I35" s="26">
        <v>150</v>
      </c>
      <c r="J35" s="17">
        <f t="shared" si="2"/>
        <v>0</v>
      </c>
    </row>
    <row r="36" spans="1:10" ht="210">
      <c r="A36" s="15" t="s">
        <v>134</v>
      </c>
      <c r="B36" s="27" t="s">
        <v>571</v>
      </c>
      <c r="C36" s="27" t="s">
        <v>572</v>
      </c>
      <c r="D36" s="24"/>
      <c r="E36" s="25">
        <v>0.05</v>
      </c>
      <c r="F36" s="1">
        <f t="shared" si="0"/>
        <v>0</v>
      </c>
      <c r="G36" s="16">
        <f t="shared" si="1"/>
        <v>0</v>
      </c>
      <c r="H36" s="26" t="s">
        <v>17</v>
      </c>
      <c r="I36" s="26">
        <v>40</v>
      </c>
      <c r="J36" s="17">
        <f t="shared" si="2"/>
        <v>0</v>
      </c>
    </row>
    <row r="37" spans="1:10" ht="210">
      <c r="A37" s="15" t="s">
        <v>136</v>
      </c>
      <c r="B37" s="27" t="s">
        <v>573</v>
      </c>
      <c r="C37" s="27" t="s">
        <v>574</v>
      </c>
      <c r="D37" s="24"/>
      <c r="E37" s="25">
        <v>0.05</v>
      </c>
      <c r="F37" s="1">
        <f t="shared" si="0"/>
        <v>0</v>
      </c>
      <c r="G37" s="16">
        <f t="shared" si="1"/>
        <v>0</v>
      </c>
      <c r="H37" s="26" t="s">
        <v>64</v>
      </c>
      <c r="I37" s="26">
        <v>400</v>
      </c>
      <c r="J37" s="17">
        <f t="shared" si="2"/>
        <v>0</v>
      </c>
    </row>
    <row r="38" spans="1:10" ht="225">
      <c r="A38" s="15" t="s">
        <v>138</v>
      </c>
      <c r="B38" s="27" t="s">
        <v>575</v>
      </c>
      <c r="C38" s="27" t="s">
        <v>576</v>
      </c>
      <c r="D38" s="24"/>
      <c r="E38" s="25">
        <v>0.05</v>
      </c>
      <c r="F38" s="1">
        <f t="shared" si="0"/>
        <v>0</v>
      </c>
      <c r="G38" s="16">
        <f t="shared" si="1"/>
        <v>0</v>
      </c>
      <c r="H38" s="26" t="s">
        <v>17</v>
      </c>
      <c r="I38" s="26">
        <v>300</v>
      </c>
      <c r="J38" s="17">
        <f t="shared" si="2"/>
        <v>0</v>
      </c>
    </row>
    <row r="39" spans="1:10" ht="240">
      <c r="A39" s="15" t="s">
        <v>140</v>
      </c>
      <c r="B39" s="27" t="s">
        <v>577</v>
      </c>
      <c r="C39" s="27" t="s">
        <v>578</v>
      </c>
      <c r="D39" s="24"/>
      <c r="E39" s="25">
        <v>0.05</v>
      </c>
      <c r="F39" s="1">
        <f t="shared" si="0"/>
        <v>0</v>
      </c>
      <c r="G39" s="16">
        <f t="shared" si="1"/>
        <v>0</v>
      </c>
      <c r="H39" s="26" t="s">
        <v>17</v>
      </c>
      <c r="I39" s="26">
        <v>20</v>
      </c>
      <c r="J39" s="17">
        <f t="shared" si="2"/>
        <v>0</v>
      </c>
    </row>
    <row r="40" spans="1:10" ht="45">
      <c r="A40" s="15" t="s">
        <v>142</v>
      </c>
      <c r="B40" s="27" t="s">
        <v>579</v>
      </c>
      <c r="C40" s="27" t="s">
        <v>580</v>
      </c>
      <c r="D40" s="24"/>
      <c r="E40" s="25">
        <v>0.05</v>
      </c>
      <c r="F40" s="1">
        <f t="shared" si="0"/>
        <v>0</v>
      </c>
      <c r="G40" s="16">
        <f t="shared" si="1"/>
        <v>0</v>
      </c>
      <c r="H40" s="26" t="s">
        <v>17</v>
      </c>
      <c r="I40" s="26">
        <v>560</v>
      </c>
      <c r="J40" s="17">
        <f t="shared" si="2"/>
        <v>0</v>
      </c>
    </row>
    <row r="41" spans="1:10" ht="225">
      <c r="A41" s="15" t="s">
        <v>144</v>
      </c>
      <c r="B41" s="27" t="s">
        <v>581</v>
      </c>
      <c r="C41" s="27" t="s">
        <v>582</v>
      </c>
      <c r="D41" s="24"/>
      <c r="E41" s="25">
        <v>0.05</v>
      </c>
      <c r="F41" s="1">
        <f t="shared" si="0"/>
        <v>0</v>
      </c>
      <c r="G41" s="16">
        <f t="shared" si="1"/>
        <v>0</v>
      </c>
      <c r="H41" s="26" t="s">
        <v>17</v>
      </c>
      <c r="I41" s="26">
        <v>300</v>
      </c>
      <c r="J41" s="17">
        <f t="shared" si="2"/>
        <v>0</v>
      </c>
    </row>
    <row r="42" spans="1:10" ht="255">
      <c r="A42" s="15" t="s">
        <v>146</v>
      </c>
      <c r="B42" s="27" t="s">
        <v>583</v>
      </c>
      <c r="C42" s="27" t="s">
        <v>584</v>
      </c>
      <c r="D42" s="24"/>
      <c r="E42" s="25">
        <v>0.05</v>
      </c>
      <c r="F42" s="1">
        <f t="shared" si="0"/>
        <v>0</v>
      </c>
      <c r="G42" s="16">
        <f t="shared" si="1"/>
        <v>0</v>
      </c>
      <c r="H42" s="26" t="s">
        <v>17</v>
      </c>
      <c r="I42" s="26">
        <v>360</v>
      </c>
      <c r="J42" s="17">
        <f t="shared" si="2"/>
        <v>0</v>
      </c>
    </row>
    <row r="43" spans="1:10" ht="281.25" customHeight="1">
      <c r="A43" s="15" t="s">
        <v>148</v>
      </c>
      <c r="B43" s="27" t="s">
        <v>585</v>
      </c>
      <c r="C43" s="27" t="s">
        <v>586</v>
      </c>
      <c r="D43" s="24"/>
      <c r="E43" s="25">
        <v>0.05</v>
      </c>
      <c r="F43" s="1">
        <f t="shared" si="0"/>
        <v>0</v>
      </c>
      <c r="G43" s="16">
        <f t="shared" si="1"/>
        <v>0</v>
      </c>
      <c r="H43" s="26" t="s">
        <v>17</v>
      </c>
      <c r="I43" s="26">
        <v>300</v>
      </c>
      <c r="J43" s="17">
        <f t="shared" si="2"/>
        <v>0</v>
      </c>
    </row>
    <row r="44" spans="1:10" ht="300">
      <c r="A44" s="15" t="s">
        <v>150</v>
      </c>
      <c r="B44" s="27" t="s">
        <v>587</v>
      </c>
      <c r="C44" s="27" t="s">
        <v>588</v>
      </c>
      <c r="D44" s="24"/>
      <c r="E44" s="25">
        <v>0.05</v>
      </c>
      <c r="F44" s="1">
        <f t="shared" si="0"/>
        <v>0</v>
      </c>
      <c r="G44" s="16">
        <f t="shared" si="1"/>
        <v>0</v>
      </c>
      <c r="H44" s="26" t="s">
        <v>17</v>
      </c>
      <c r="I44" s="26">
        <v>70</v>
      </c>
      <c r="J44" s="17">
        <f t="shared" si="2"/>
        <v>0</v>
      </c>
    </row>
    <row r="45" spans="1:10" ht="270">
      <c r="A45" s="15" t="s">
        <v>152</v>
      </c>
      <c r="B45" s="27" t="s">
        <v>589</v>
      </c>
      <c r="C45" s="27" t="s">
        <v>590</v>
      </c>
      <c r="D45" s="24"/>
      <c r="E45" s="25">
        <v>0.05</v>
      </c>
      <c r="F45" s="1">
        <f t="shared" si="0"/>
        <v>0</v>
      </c>
      <c r="G45" s="16">
        <f t="shared" si="1"/>
        <v>0</v>
      </c>
      <c r="H45" s="26" t="s">
        <v>17</v>
      </c>
      <c r="I45" s="26">
        <v>750</v>
      </c>
      <c r="J45" s="17">
        <f t="shared" si="2"/>
        <v>0</v>
      </c>
    </row>
    <row r="46" spans="1:10" ht="270">
      <c r="A46" s="15" t="s">
        <v>154</v>
      </c>
      <c r="B46" s="27" t="s">
        <v>591</v>
      </c>
      <c r="C46" s="27" t="s">
        <v>592</v>
      </c>
      <c r="D46" s="24"/>
      <c r="E46" s="25">
        <v>0.05</v>
      </c>
      <c r="F46" s="1">
        <f t="shared" si="0"/>
        <v>0</v>
      </c>
      <c r="G46" s="16">
        <f t="shared" si="1"/>
        <v>0</v>
      </c>
      <c r="H46" s="26" t="s">
        <v>17</v>
      </c>
      <c r="I46" s="26">
        <v>300</v>
      </c>
      <c r="J46" s="17">
        <f t="shared" si="2"/>
        <v>0</v>
      </c>
    </row>
    <row r="47" spans="1:10" ht="270">
      <c r="A47" s="15" t="s">
        <v>156</v>
      </c>
      <c r="B47" s="27" t="s">
        <v>593</v>
      </c>
      <c r="C47" s="27" t="s">
        <v>594</v>
      </c>
      <c r="D47" s="24"/>
      <c r="E47" s="25">
        <v>0.05</v>
      </c>
      <c r="F47" s="1">
        <f t="shared" si="0"/>
        <v>0</v>
      </c>
      <c r="G47" s="16">
        <f t="shared" si="1"/>
        <v>0</v>
      </c>
      <c r="H47" s="26" t="s">
        <v>17</v>
      </c>
      <c r="I47" s="26">
        <v>150</v>
      </c>
      <c r="J47" s="17">
        <f t="shared" si="2"/>
        <v>0</v>
      </c>
    </row>
    <row r="48" spans="1:10" ht="255">
      <c r="A48" s="15" t="s">
        <v>158</v>
      </c>
      <c r="B48" s="27" t="s">
        <v>595</v>
      </c>
      <c r="C48" s="27" t="s">
        <v>596</v>
      </c>
      <c r="D48" s="24"/>
      <c r="E48" s="25">
        <v>0.05</v>
      </c>
      <c r="F48" s="1">
        <f t="shared" si="0"/>
        <v>0</v>
      </c>
      <c r="G48" s="16">
        <f t="shared" si="1"/>
        <v>0</v>
      </c>
      <c r="H48" s="26" t="s">
        <v>17</v>
      </c>
      <c r="I48" s="26">
        <v>90</v>
      </c>
      <c r="J48" s="17">
        <f t="shared" si="2"/>
        <v>0</v>
      </c>
    </row>
    <row r="49" spans="1:10" ht="274.5" customHeight="1">
      <c r="A49" s="15" t="s">
        <v>160</v>
      </c>
      <c r="B49" s="27" t="s">
        <v>597</v>
      </c>
      <c r="C49" s="27" t="s">
        <v>598</v>
      </c>
      <c r="D49" s="24"/>
      <c r="E49" s="25">
        <v>0.05</v>
      </c>
      <c r="F49" s="1">
        <f t="shared" si="0"/>
        <v>0</v>
      </c>
      <c r="G49" s="16">
        <f t="shared" si="1"/>
        <v>0</v>
      </c>
      <c r="H49" s="26" t="s">
        <v>17</v>
      </c>
      <c r="I49" s="26">
        <v>50</v>
      </c>
      <c r="J49" s="17">
        <f t="shared" si="2"/>
        <v>0</v>
      </c>
    </row>
    <row r="50" spans="1:10" ht="210">
      <c r="A50" s="15" t="s">
        <v>162</v>
      </c>
      <c r="B50" s="27" t="s">
        <v>599</v>
      </c>
      <c r="C50" s="27" t="s">
        <v>600</v>
      </c>
      <c r="D50" s="24"/>
      <c r="E50" s="25">
        <v>0.05</v>
      </c>
      <c r="F50" s="1">
        <f t="shared" si="0"/>
        <v>0</v>
      </c>
      <c r="G50" s="16">
        <f t="shared" si="1"/>
        <v>0</v>
      </c>
      <c r="H50" s="26" t="s">
        <v>17</v>
      </c>
      <c r="I50" s="26">
        <v>120</v>
      </c>
      <c r="J50" s="17">
        <f t="shared" si="2"/>
        <v>0</v>
      </c>
    </row>
    <row r="51" spans="1:10" ht="135">
      <c r="A51" s="15" t="s">
        <v>164</v>
      </c>
      <c r="B51" s="27" t="s">
        <v>601</v>
      </c>
      <c r="C51" s="27" t="s">
        <v>602</v>
      </c>
      <c r="D51" s="24"/>
      <c r="E51" s="25">
        <v>0.05</v>
      </c>
      <c r="F51" s="1">
        <f t="shared" si="0"/>
        <v>0</v>
      </c>
      <c r="G51" s="16">
        <f t="shared" si="1"/>
        <v>0</v>
      </c>
      <c r="H51" s="26" t="s">
        <v>64</v>
      </c>
      <c r="I51" s="26">
        <v>250</v>
      </c>
      <c r="J51" s="17">
        <f t="shared" si="2"/>
        <v>0</v>
      </c>
    </row>
    <row r="52" spans="1:10" ht="245.25" customHeight="1">
      <c r="A52" s="15" t="s">
        <v>166</v>
      </c>
      <c r="B52" s="27" t="s">
        <v>603</v>
      </c>
      <c r="C52" s="27" t="s">
        <v>604</v>
      </c>
      <c r="D52" s="24"/>
      <c r="E52" s="25">
        <v>0.05</v>
      </c>
      <c r="F52" s="1">
        <f t="shared" si="0"/>
        <v>0</v>
      </c>
      <c r="G52" s="16">
        <f t="shared" si="1"/>
        <v>0</v>
      </c>
      <c r="H52" s="26" t="s">
        <v>64</v>
      </c>
      <c r="I52" s="26">
        <v>420</v>
      </c>
      <c r="J52" s="17">
        <f t="shared" si="2"/>
        <v>0</v>
      </c>
    </row>
    <row r="53" spans="1:10" ht="300">
      <c r="A53" s="15" t="s">
        <v>168</v>
      </c>
      <c r="B53" s="27" t="s">
        <v>605</v>
      </c>
      <c r="C53" s="27" t="s">
        <v>606</v>
      </c>
      <c r="D53" s="24"/>
      <c r="E53" s="25">
        <v>0.05</v>
      </c>
      <c r="F53" s="1">
        <f t="shared" si="0"/>
        <v>0</v>
      </c>
      <c r="G53" s="16">
        <f t="shared" si="1"/>
        <v>0</v>
      </c>
      <c r="H53" s="26" t="s">
        <v>64</v>
      </c>
      <c r="I53" s="26">
        <v>300</v>
      </c>
      <c r="J53" s="17">
        <f t="shared" si="2"/>
        <v>0</v>
      </c>
    </row>
    <row r="54" spans="1:10" ht="302.25" customHeight="1">
      <c r="A54" s="15" t="s">
        <v>170</v>
      </c>
      <c r="B54" s="27" t="s">
        <v>607</v>
      </c>
      <c r="C54" s="27" t="s">
        <v>608</v>
      </c>
      <c r="D54" s="24"/>
      <c r="E54" s="25">
        <v>0.05</v>
      </c>
      <c r="F54" s="1">
        <f t="shared" si="0"/>
        <v>0</v>
      </c>
      <c r="G54" s="16">
        <f t="shared" si="1"/>
        <v>0</v>
      </c>
      <c r="H54" s="26" t="s">
        <v>17</v>
      </c>
      <c r="I54" s="26">
        <v>80</v>
      </c>
      <c r="J54" s="17">
        <f t="shared" si="2"/>
        <v>0</v>
      </c>
    </row>
    <row r="55" spans="1:10" ht="195">
      <c r="A55" s="15" t="s">
        <v>172</v>
      </c>
      <c r="B55" s="27" t="s">
        <v>609</v>
      </c>
      <c r="C55" s="27" t="s">
        <v>610</v>
      </c>
      <c r="D55" s="24"/>
      <c r="E55" s="25">
        <v>0.05</v>
      </c>
      <c r="F55" s="1">
        <f t="shared" si="0"/>
        <v>0</v>
      </c>
      <c r="G55" s="16">
        <f t="shared" si="1"/>
        <v>0</v>
      </c>
      <c r="H55" s="26" t="s">
        <v>64</v>
      </c>
      <c r="I55" s="26">
        <v>325</v>
      </c>
      <c r="J55" s="17">
        <f t="shared" si="2"/>
        <v>0</v>
      </c>
    </row>
    <row r="56" spans="1:10" ht="285">
      <c r="A56" s="15" t="s">
        <v>174</v>
      </c>
      <c r="B56" s="27" t="s">
        <v>611</v>
      </c>
      <c r="C56" s="27" t="s">
        <v>612</v>
      </c>
      <c r="D56" s="24"/>
      <c r="E56" s="25">
        <v>0.05</v>
      </c>
      <c r="F56" s="1">
        <f t="shared" si="0"/>
        <v>0</v>
      </c>
      <c r="G56" s="16">
        <f t="shared" si="1"/>
        <v>0</v>
      </c>
      <c r="H56" s="26" t="s">
        <v>17</v>
      </c>
      <c r="I56" s="26">
        <v>350</v>
      </c>
      <c r="J56" s="17">
        <f t="shared" si="2"/>
        <v>0</v>
      </c>
    </row>
    <row r="57" spans="1:10" ht="255">
      <c r="A57" s="15" t="s">
        <v>176</v>
      </c>
      <c r="B57" s="27" t="s">
        <v>613</v>
      </c>
      <c r="C57" s="27" t="s">
        <v>614</v>
      </c>
      <c r="D57" s="24"/>
      <c r="E57" s="25">
        <v>0.05</v>
      </c>
      <c r="F57" s="1">
        <f t="shared" si="0"/>
        <v>0</v>
      </c>
      <c r="G57" s="16">
        <f t="shared" si="1"/>
        <v>0</v>
      </c>
      <c r="H57" s="26" t="s">
        <v>17</v>
      </c>
      <c r="I57" s="26">
        <v>150</v>
      </c>
      <c r="J57" s="17">
        <f t="shared" si="2"/>
        <v>0</v>
      </c>
    </row>
    <row r="58" spans="1:10" ht="270">
      <c r="A58" s="15" t="s">
        <v>178</v>
      </c>
      <c r="B58" s="27" t="s">
        <v>615</v>
      </c>
      <c r="C58" s="27" t="s">
        <v>616</v>
      </c>
      <c r="D58" s="24"/>
      <c r="E58" s="25">
        <v>0.05</v>
      </c>
      <c r="F58" s="1">
        <f t="shared" si="0"/>
        <v>0</v>
      </c>
      <c r="G58" s="16">
        <f t="shared" si="1"/>
        <v>0</v>
      </c>
      <c r="H58" s="26" t="s">
        <v>17</v>
      </c>
      <c r="I58" s="26">
        <v>6500</v>
      </c>
      <c r="J58" s="17">
        <f t="shared" si="2"/>
        <v>0</v>
      </c>
    </row>
    <row r="59" spans="1:10" ht="302.25" customHeight="1">
      <c r="A59" s="15" t="s">
        <v>180</v>
      </c>
      <c r="B59" s="27" t="s">
        <v>617</v>
      </c>
      <c r="C59" s="27" t="s">
        <v>618</v>
      </c>
      <c r="D59" s="24"/>
      <c r="E59" s="25">
        <v>0.05</v>
      </c>
      <c r="F59" s="1">
        <f t="shared" si="0"/>
        <v>0</v>
      </c>
      <c r="G59" s="16">
        <f t="shared" si="1"/>
        <v>0</v>
      </c>
      <c r="H59" s="26" t="s">
        <v>17</v>
      </c>
      <c r="I59" s="26">
        <v>800</v>
      </c>
      <c r="J59" s="17">
        <f t="shared" si="2"/>
        <v>0</v>
      </c>
    </row>
    <row r="60" spans="1:10" ht="291" customHeight="1">
      <c r="A60" s="15" t="s">
        <v>183</v>
      </c>
      <c r="B60" s="27" t="s">
        <v>619</v>
      </c>
      <c r="C60" s="27" t="s">
        <v>620</v>
      </c>
      <c r="D60" s="24"/>
      <c r="E60" s="25">
        <v>0.05</v>
      </c>
      <c r="F60" s="1">
        <f t="shared" si="0"/>
        <v>0</v>
      </c>
      <c r="G60" s="16">
        <f t="shared" si="1"/>
        <v>0</v>
      </c>
      <c r="H60" s="26" t="s">
        <v>64</v>
      </c>
      <c r="I60" s="26">
        <v>300</v>
      </c>
      <c r="J60" s="17">
        <f t="shared" si="2"/>
        <v>0</v>
      </c>
    </row>
    <row r="61" spans="1:10" ht="165">
      <c r="A61" s="15" t="s">
        <v>185</v>
      </c>
      <c r="B61" s="27" t="s">
        <v>621</v>
      </c>
      <c r="C61" s="27" t="s">
        <v>622</v>
      </c>
      <c r="D61" s="24"/>
      <c r="E61" s="25">
        <v>0.05</v>
      </c>
      <c r="F61" s="1">
        <f t="shared" si="0"/>
        <v>0</v>
      </c>
      <c r="G61" s="16">
        <f t="shared" si="1"/>
        <v>0</v>
      </c>
      <c r="H61" s="26" t="s">
        <v>64</v>
      </c>
      <c r="I61" s="26">
        <v>40</v>
      </c>
      <c r="J61" s="17">
        <f t="shared" si="2"/>
        <v>0</v>
      </c>
    </row>
    <row r="62" spans="1:10" ht="180">
      <c r="A62" s="15" t="s">
        <v>187</v>
      </c>
      <c r="B62" s="27" t="s">
        <v>623</v>
      </c>
      <c r="C62" s="27" t="s">
        <v>624</v>
      </c>
      <c r="D62" s="24"/>
      <c r="E62" s="25">
        <v>0.05</v>
      </c>
      <c r="F62" s="1">
        <f t="shared" si="0"/>
        <v>0</v>
      </c>
      <c r="G62" s="16">
        <f t="shared" si="1"/>
        <v>0</v>
      </c>
      <c r="H62" s="26" t="s">
        <v>17</v>
      </c>
      <c r="I62" s="26">
        <v>10</v>
      </c>
      <c r="J62" s="17">
        <f t="shared" si="2"/>
        <v>0</v>
      </c>
    </row>
    <row r="63" spans="1:10" ht="60">
      <c r="A63" s="15" t="s">
        <v>189</v>
      </c>
      <c r="B63" s="27" t="s">
        <v>625</v>
      </c>
      <c r="C63" s="27" t="s">
        <v>626</v>
      </c>
      <c r="D63" s="24"/>
      <c r="E63" s="25">
        <v>0.05</v>
      </c>
      <c r="F63" s="1">
        <f t="shared" si="0"/>
        <v>0</v>
      </c>
      <c r="G63" s="16">
        <f t="shared" si="1"/>
        <v>0</v>
      </c>
      <c r="H63" s="26" t="s">
        <v>627</v>
      </c>
      <c r="I63" s="26">
        <v>700</v>
      </c>
      <c r="J63" s="17">
        <f t="shared" si="2"/>
        <v>0</v>
      </c>
    </row>
    <row r="64" spans="1:10" ht="150">
      <c r="A64" s="15" t="s">
        <v>191</v>
      </c>
      <c r="B64" s="27" t="s">
        <v>628</v>
      </c>
      <c r="C64" s="27" t="s">
        <v>629</v>
      </c>
      <c r="D64" s="24"/>
      <c r="E64" s="25">
        <v>0.05</v>
      </c>
      <c r="F64" s="1">
        <f t="shared" si="0"/>
        <v>0</v>
      </c>
      <c r="G64" s="16">
        <f t="shared" si="1"/>
        <v>0</v>
      </c>
      <c r="H64" s="26" t="s">
        <v>64</v>
      </c>
      <c r="I64" s="26">
        <v>40</v>
      </c>
      <c r="J64" s="17">
        <f t="shared" si="2"/>
        <v>0</v>
      </c>
    </row>
    <row r="65" spans="1:10" ht="45">
      <c r="A65" s="15" t="s">
        <v>193</v>
      </c>
      <c r="B65" s="27" t="s">
        <v>630</v>
      </c>
      <c r="C65" s="27" t="s">
        <v>631</v>
      </c>
      <c r="D65" s="24"/>
      <c r="E65" s="25">
        <v>0.05</v>
      </c>
      <c r="F65" s="1">
        <f t="shared" si="0"/>
        <v>0</v>
      </c>
      <c r="G65" s="16">
        <f t="shared" si="1"/>
        <v>0</v>
      </c>
      <c r="H65" s="26" t="s">
        <v>17</v>
      </c>
      <c r="I65" s="26">
        <v>65</v>
      </c>
      <c r="J65" s="17">
        <f t="shared" si="2"/>
        <v>0</v>
      </c>
    </row>
    <row r="66" spans="1:10" ht="300">
      <c r="A66" s="15" t="s">
        <v>195</v>
      </c>
      <c r="B66" s="27" t="s">
        <v>632</v>
      </c>
      <c r="C66" s="27" t="s">
        <v>633</v>
      </c>
      <c r="D66" s="24"/>
      <c r="E66" s="25">
        <v>0.05</v>
      </c>
      <c r="F66" s="1">
        <f t="shared" si="0"/>
        <v>0</v>
      </c>
      <c r="G66" s="16">
        <f t="shared" si="1"/>
        <v>0</v>
      </c>
      <c r="H66" s="26" t="s">
        <v>64</v>
      </c>
      <c r="I66" s="26">
        <v>8500</v>
      </c>
      <c r="J66" s="17">
        <f t="shared" si="2"/>
        <v>0</v>
      </c>
    </row>
    <row r="67" spans="1:10" ht="165">
      <c r="A67" s="15" t="s">
        <v>197</v>
      </c>
      <c r="B67" s="47" t="s">
        <v>634</v>
      </c>
      <c r="C67" s="27" t="s">
        <v>635</v>
      </c>
      <c r="D67" s="56"/>
      <c r="E67" s="40">
        <v>0.05</v>
      </c>
      <c r="F67" s="1">
        <f t="shared" si="0"/>
        <v>0</v>
      </c>
      <c r="G67" s="16">
        <f t="shared" si="1"/>
        <v>0</v>
      </c>
      <c r="H67" s="26" t="s">
        <v>64</v>
      </c>
      <c r="I67" s="26">
        <v>450</v>
      </c>
      <c r="J67" s="17">
        <f t="shared" si="2"/>
        <v>0</v>
      </c>
    </row>
    <row r="68" spans="1:10" ht="276" customHeight="1">
      <c r="A68" s="15" t="s">
        <v>199</v>
      </c>
      <c r="B68" s="47" t="s">
        <v>636</v>
      </c>
      <c r="C68" s="30" t="s">
        <v>637</v>
      </c>
      <c r="D68" s="57"/>
      <c r="E68" s="40">
        <v>0.05</v>
      </c>
      <c r="F68" s="58">
        <f t="shared" si="0"/>
        <v>0</v>
      </c>
      <c r="G68" s="16">
        <f t="shared" si="1"/>
        <v>0</v>
      </c>
      <c r="H68" s="26" t="s">
        <v>64</v>
      </c>
      <c r="I68" s="41">
        <v>40</v>
      </c>
      <c r="J68" s="17">
        <f t="shared" si="2"/>
        <v>0</v>
      </c>
    </row>
    <row r="69" spans="1:10">
      <c r="A69" s="18"/>
    </row>
    <row r="70" spans="1:10" ht="15" thickBot="1">
      <c r="A70" s="18"/>
    </row>
    <row r="71" spans="1:10" ht="15.75" thickBot="1">
      <c r="A71" s="18"/>
      <c r="I71" s="20" t="s">
        <v>44</v>
      </c>
      <c r="J71" s="21">
        <f>SUM(J5:J68)</f>
        <v>0</v>
      </c>
    </row>
    <row r="72" spans="1:10">
      <c r="A72" s="18"/>
      <c r="I72" s="22"/>
      <c r="J72" s="23"/>
    </row>
    <row r="73" spans="1:10">
      <c r="A73" s="18"/>
    </row>
    <row r="74" spans="1:10">
      <c r="A74" s="18"/>
    </row>
    <row r="75" spans="1:10">
      <c r="A75" s="18"/>
    </row>
    <row r="76" spans="1:10">
      <c r="A76" s="18"/>
    </row>
    <row r="77" spans="1:10">
      <c r="A77" s="18"/>
      <c r="D77" s="6"/>
      <c r="E77" s="6"/>
      <c r="G77" s="6"/>
      <c r="J77" s="6"/>
    </row>
    <row r="78" spans="1:10">
      <c r="A78" s="18"/>
      <c r="D78" s="6"/>
      <c r="E78" s="6"/>
      <c r="G78" s="6"/>
      <c r="J78" s="6"/>
    </row>
    <row r="79" spans="1:10">
      <c r="A79" s="18"/>
      <c r="D79" s="6"/>
      <c r="E79" s="6"/>
      <c r="G79" s="6"/>
      <c r="J79" s="6"/>
    </row>
    <row r="80" spans="1:10">
      <c r="D80" s="6"/>
      <c r="E80" s="6"/>
      <c r="G80" s="6"/>
      <c r="J80" s="6"/>
    </row>
    <row r="81" spans="4:10">
      <c r="D81" s="6"/>
      <c r="E81" s="6"/>
      <c r="G81" s="6"/>
      <c r="J81" s="6"/>
    </row>
  </sheetData>
  <mergeCells count="2">
    <mergeCell ref="A2:J2"/>
    <mergeCell ref="A4:J4"/>
  </mergeCells>
  <phoneticPr fontId="15" type="noConversion"/>
  <pageMargins left="0.7" right="0.7" top="0.75" bottom="0.75" header="0.3" footer="0.3"/>
  <pageSetup paperSize="9"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W26"/>
  <sheetViews>
    <sheetView tabSelected="1" workbookViewId="0">
      <selection activeCell="D5" sqref="D5:D13"/>
    </sheetView>
  </sheetViews>
  <sheetFormatPr defaultRowHeight="14.25"/>
  <cols>
    <col min="1" max="1" width="5.25" style="7" customWidth="1"/>
    <col min="2" max="2" width="41.75" style="6" customWidth="1"/>
    <col min="3" max="3" width="26.375" style="6" customWidth="1"/>
    <col min="4" max="4" width="14" style="4" customWidth="1"/>
    <col min="5" max="5" width="6.875" style="5" customWidth="1"/>
    <col min="6" max="6" width="12.75" style="6" customWidth="1"/>
    <col min="7" max="7" width="13.125" style="4" bestFit="1" customWidth="1"/>
    <col min="8" max="8" width="6.75" style="7" customWidth="1"/>
    <col min="9" max="9" width="7.25" style="7" customWidth="1"/>
    <col min="10" max="10" width="18.25" style="4" bestFit="1" customWidth="1"/>
    <col min="11" max="236" width="9" style="6"/>
    <col min="237" max="237" width="5.25" style="6" customWidth="1"/>
    <col min="238" max="238" width="29.5" style="6" customWidth="1"/>
    <col min="239" max="492" width="9" style="6"/>
    <col min="493" max="493" width="5.25" style="6" customWidth="1"/>
    <col min="494" max="494" width="29.5" style="6" customWidth="1"/>
    <col min="495" max="748" width="9" style="6"/>
    <col min="749" max="749" width="5.25" style="6" customWidth="1"/>
    <col min="750" max="750" width="29.5" style="6" customWidth="1"/>
    <col min="751" max="1004" width="9" style="6"/>
    <col min="1005" max="1005" width="5.25" style="6" customWidth="1"/>
    <col min="1006" max="1006" width="29.5" style="6" customWidth="1"/>
    <col min="1007" max="1260" width="9" style="6"/>
    <col min="1261" max="1261" width="5.25" style="6" customWidth="1"/>
    <col min="1262" max="1262" width="29.5" style="6" customWidth="1"/>
    <col min="1263" max="1516" width="9" style="6"/>
    <col min="1517" max="1517" width="5.25" style="6" customWidth="1"/>
    <col min="1518" max="1518" width="29.5" style="6" customWidth="1"/>
    <col min="1519" max="1772" width="9" style="6"/>
    <col min="1773" max="1773" width="5.25" style="6" customWidth="1"/>
    <col min="1774" max="1774" width="29.5" style="6" customWidth="1"/>
    <col min="1775" max="2028" width="9" style="6"/>
    <col min="2029" max="2029" width="5.25" style="6" customWidth="1"/>
    <col min="2030" max="2030" width="29.5" style="6" customWidth="1"/>
    <col min="2031" max="2284" width="9" style="6"/>
    <col min="2285" max="2285" width="5.25" style="6" customWidth="1"/>
    <col min="2286" max="2286" width="29.5" style="6" customWidth="1"/>
    <col min="2287" max="2540" width="9" style="6"/>
    <col min="2541" max="2541" width="5.25" style="6" customWidth="1"/>
    <col min="2542" max="2542" width="29.5" style="6" customWidth="1"/>
    <col min="2543" max="2796" width="9" style="6"/>
    <col min="2797" max="2797" width="5.25" style="6" customWidth="1"/>
    <col min="2798" max="2798" width="29.5" style="6" customWidth="1"/>
    <col min="2799" max="3052" width="9" style="6"/>
    <col min="3053" max="3053" width="5.25" style="6" customWidth="1"/>
    <col min="3054" max="3054" width="29.5" style="6" customWidth="1"/>
    <col min="3055" max="3308" width="9" style="6"/>
    <col min="3309" max="3309" width="5.25" style="6" customWidth="1"/>
    <col min="3310" max="3310" width="29.5" style="6" customWidth="1"/>
    <col min="3311" max="3564" width="9" style="6"/>
    <col min="3565" max="3565" width="5.25" style="6" customWidth="1"/>
    <col min="3566" max="3566" width="29.5" style="6" customWidth="1"/>
    <col min="3567" max="3820" width="9" style="6"/>
    <col min="3821" max="3821" width="5.25" style="6" customWidth="1"/>
    <col min="3822" max="3822" width="29.5" style="6" customWidth="1"/>
    <col min="3823" max="4076" width="9" style="6"/>
    <col min="4077" max="4077" width="5.25" style="6" customWidth="1"/>
    <col min="4078" max="4078" width="29.5" style="6" customWidth="1"/>
    <col min="4079" max="4332" width="9" style="6"/>
    <col min="4333" max="4333" width="5.25" style="6" customWidth="1"/>
    <col min="4334" max="4334" width="29.5" style="6" customWidth="1"/>
    <col min="4335" max="4588" width="9" style="6"/>
    <col min="4589" max="4589" width="5.25" style="6" customWidth="1"/>
    <col min="4590" max="4590" width="29.5" style="6" customWidth="1"/>
    <col min="4591" max="4844" width="9" style="6"/>
    <col min="4845" max="4845" width="5.25" style="6" customWidth="1"/>
    <col min="4846" max="4846" width="29.5" style="6" customWidth="1"/>
    <col min="4847" max="5100" width="9" style="6"/>
    <col min="5101" max="5101" width="5.25" style="6" customWidth="1"/>
    <col min="5102" max="5102" width="29.5" style="6" customWidth="1"/>
    <col min="5103" max="5356" width="9" style="6"/>
    <col min="5357" max="5357" width="5.25" style="6" customWidth="1"/>
    <col min="5358" max="5358" width="29.5" style="6" customWidth="1"/>
    <col min="5359" max="5612" width="9" style="6"/>
    <col min="5613" max="5613" width="5.25" style="6" customWidth="1"/>
    <col min="5614" max="5614" width="29.5" style="6" customWidth="1"/>
    <col min="5615" max="5868" width="9" style="6"/>
    <col min="5869" max="5869" width="5.25" style="6" customWidth="1"/>
    <col min="5870" max="5870" width="29.5" style="6" customWidth="1"/>
    <col min="5871" max="6124" width="9" style="6"/>
    <col min="6125" max="6125" width="5.25" style="6" customWidth="1"/>
    <col min="6126" max="6126" width="29.5" style="6" customWidth="1"/>
    <col min="6127" max="6380" width="9" style="6"/>
    <col min="6381" max="6381" width="5.25" style="6" customWidth="1"/>
    <col min="6382" max="6382" width="29.5" style="6" customWidth="1"/>
    <col min="6383" max="6636" width="9" style="6"/>
    <col min="6637" max="6637" width="5.25" style="6" customWidth="1"/>
    <col min="6638" max="6638" width="29.5" style="6" customWidth="1"/>
    <col min="6639" max="6892" width="9" style="6"/>
    <col min="6893" max="6893" width="5.25" style="6" customWidth="1"/>
    <col min="6894" max="6894" width="29.5" style="6" customWidth="1"/>
    <col min="6895" max="7148" width="9" style="6"/>
    <col min="7149" max="7149" width="5.25" style="6" customWidth="1"/>
    <col min="7150" max="7150" width="29.5" style="6" customWidth="1"/>
    <col min="7151" max="7404" width="9" style="6"/>
    <col min="7405" max="7405" width="5.25" style="6" customWidth="1"/>
    <col min="7406" max="7406" width="29.5" style="6" customWidth="1"/>
    <col min="7407" max="7660" width="9" style="6"/>
    <col min="7661" max="7661" width="5.25" style="6" customWidth="1"/>
    <col min="7662" max="7662" width="29.5" style="6" customWidth="1"/>
    <col min="7663" max="7916" width="9" style="6"/>
    <col min="7917" max="7917" width="5.25" style="6" customWidth="1"/>
    <col min="7918" max="7918" width="29.5" style="6" customWidth="1"/>
    <col min="7919" max="8172" width="9" style="6"/>
    <col min="8173" max="8173" width="5.25" style="6" customWidth="1"/>
    <col min="8174" max="8174" width="29.5" style="6" customWidth="1"/>
    <col min="8175" max="8428" width="9" style="6"/>
    <col min="8429" max="8429" width="5.25" style="6" customWidth="1"/>
    <col min="8430" max="8430" width="29.5" style="6" customWidth="1"/>
    <col min="8431" max="8684" width="9" style="6"/>
    <col min="8685" max="8685" width="5.25" style="6" customWidth="1"/>
    <col min="8686" max="8686" width="29.5" style="6" customWidth="1"/>
    <col min="8687" max="8940" width="9" style="6"/>
    <col min="8941" max="8941" width="5.25" style="6" customWidth="1"/>
    <col min="8942" max="8942" width="29.5" style="6" customWidth="1"/>
    <col min="8943" max="9196" width="9" style="6"/>
    <col min="9197" max="9197" width="5.25" style="6" customWidth="1"/>
    <col min="9198" max="9198" width="29.5" style="6" customWidth="1"/>
    <col min="9199" max="9452" width="9" style="6"/>
    <col min="9453" max="9453" width="5.25" style="6" customWidth="1"/>
    <col min="9454" max="9454" width="29.5" style="6" customWidth="1"/>
    <col min="9455" max="9708" width="9" style="6"/>
    <col min="9709" max="9709" width="5.25" style="6" customWidth="1"/>
    <col min="9710" max="9710" width="29.5" style="6" customWidth="1"/>
    <col min="9711" max="9964" width="9" style="6"/>
    <col min="9965" max="9965" width="5.25" style="6" customWidth="1"/>
    <col min="9966" max="9966" width="29.5" style="6" customWidth="1"/>
    <col min="9967" max="10220" width="9" style="6"/>
    <col min="10221" max="10221" width="5.25" style="6" customWidth="1"/>
    <col min="10222" max="10222" width="29.5" style="6" customWidth="1"/>
    <col min="10223" max="10476" width="9" style="6"/>
    <col min="10477" max="10477" width="5.25" style="6" customWidth="1"/>
    <col min="10478" max="10478" width="29.5" style="6" customWidth="1"/>
    <col min="10479" max="10732" width="9" style="6"/>
    <col min="10733" max="10733" width="5.25" style="6" customWidth="1"/>
    <col min="10734" max="10734" width="29.5" style="6" customWidth="1"/>
    <col min="10735" max="10988" width="9" style="6"/>
    <col min="10989" max="10989" width="5.25" style="6" customWidth="1"/>
    <col min="10990" max="10990" width="29.5" style="6" customWidth="1"/>
    <col min="10991" max="11244" width="9" style="6"/>
    <col min="11245" max="11245" width="5.25" style="6" customWidth="1"/>
    <col min="11246" max="11246" width="29.5" style="6" customWidth="1"/>
    <col min="11247" max="11500" width="9" style="6"/>
    <col min="11501" max="11501" width="5.25" style="6" customWidth="1"/>
    <col min="11502" max="11502" width="29.5" style="6" customWidth="1"/>
    <col min="11503" max="11756" width="9" style="6"/>
    <col min="11757" max="11757" width="5.25" style="6" customWidth="1"/>
    <col min="11758" max="11758" width="29.5" style="6" customWidth="1"/>
    <col min="11759" max="12012" width="9" style="6"/>
    <col min="12013" max="12013" width="5.25" style="6" customWidth="1"/>
    <col min="12014" max="12014" width="29.5" style="6" customWidth="1"/>
    <col min="12015" max="12268" width="9" style="6"/>
    <col min="12269" max="12269" width="5.25" style="6" customWidth="1"/>
    <col min="12270" max="12270" width="29.5" style="6" customWidth="1"/>
    <col min="12271" max="12524" width="9" style="6"/>
    <col min="12525" max="12525" width="5.25" style="6" customWidth="1"/>
    <col min="12526" max="12526" width="29.5" style="6" customWidth="1"/>
    <col min="12527" max="12780" width="9" style="6"/>
    <col min="12781" max="12781" width="5.25" style="6" customWidth="1"/>
    <col min="12782" max="12782" width="29.5" style="6" customWidth="1"/>
    <col min="12783" max="13036" width="9" style="6"/>
    <col min="13037" max="13037" width="5.25" style="6" customWidth="1"/>
    <col min="13038" max="13038" width="29.5" style="6" customWidth="1"/>
    <col min="13039" max="13292" width="9" style="6"/>
    <col min="13293" max="13293" width="5.25" style="6" customWidth="1"/>
    <col min="13294" max="13294" width="29.5" style="6" customWidth="1"/>
    <col min="13295" max="13548" width="9" style="6"/>
    <col min="13549" max="13549" width="5.25" style="6" customWidth="1"/>
    <col min="13550" max="13550" width="29.5" style="6" customWidth="1"/>
    <col min="13551" max="13804" width="9" style="6"/>
    <col min="13805" max="13805" width="5.25" style="6" customWidth="1"/>
    <col min="13806" max="13806" width="29.5" style="6" customWidth="1"/>
    <col min="13807" max="14060" width="9" style="6"/>
    <col min="14061" max="14061" width="5.25" style="6" customWidth="1"/>
    <col min="14062" max="14062" width="29.5" style="6" customWidth="1"/>
    <col min="14063" max="14316" width="9" style="6"/>
    <col min="14317" max="14317" width="5.25" style="6" customWidth="1"/>
    <col min="14318" max="14318" width="29.5" style="6" customWidth="1"/>
    <col min="14319" max="14572" width="9" style="6"/>
    <col min="14573" max="14573" width="5.25" style="6" customWidth="1"/>
    <col min="14574" max="14574" width="29.5" style="6" customWidth="1"/>
    <col min="14575" max="14828" width="9" style="6"/>
    <col min="14829" max="14829" width="5.25" style="6" customWidth="1"/>
    <col min="14830" max="14830" width="29.5" style="6" customWidth="1"/>
    <col min="14831" max="15084" width="9" style="6"/>
    <col min="15085" max="15085" width="5.25" style="6" customWidth="1"/>
    <col min="15086" max="15086" width="29.5" style="6" customWidth="1"/>
    <col min="15087" max="15340" width="9" style="6"/>
    <col min="15341" max="15341" width="5.25" style="6" customWidth="1"/>
    <col min="15342" max="15342" width="29.5" style="6" customWidth="1"/>
    <col min="15343" max="15596" width="9" style="6"/>
    <col min="15597" max="15597" width="5.25" style="6" customWidth="1"/>
    <col min="15598" max="15598" width="29.5" style="6" customWidth="1"/>
    <col min="15599" max="15852" width="9" style="6"/>
    <col min="15853" max="15853" width="5.25" style="6" customWidth="1"/>
    <col min="15854" max="15854" width="29.5" style="6" customWidth="1"/>
    <col min="15855" max="16108" width="9" style="6"/>
    <col min="16109" max="16109" width="5.25" style="6" customWidth="1"/>
    <col min="16110" max="16110" width="29.5" style="6" customWidth="1"/>
    <col min="16111" max="16384" width="9" style="6"/>
  </cols>
  <sheetData>
    <row r="1" spans="1:23" ht="16.5" customHeight="1">
      <c r="A1" s="2"/>
      <c r="B1" s="3" t="s">
        <v>0</v>
      </c>
      <c r="C1" s="3"/>
    </row>
    <row r="2" spans="1:23" ht="18.75" thickBot="1">
      <c r="A2" s="68" t="s">
        <v>638</v>
      </c>
      <c r="B2" s="69"/>
      <c r="C2" s="69"/>
      <c r="D2" s="69"/>
      <c r="E2" s="69"/>
      <c r="F2" s="69"/>
      <c r="G2" s="69"/>
      <c r="H2" s="69"/>
      <c r="I2" s="69"/>
      <c r="J2" s="69"/>
    </row>
    <row r="3" spans="1:23" ht="66" customHeight="1" thickBot="1">
      <c r="A3" s="8" t="s">
        <v>2</v>
      </c>
      <c r="B3" s="9" t="s">
        <v>3</v>
      </c>
      <c r="C3" s="9" t="s">
        <v>4</v>
      </c>
      <c r="D3" s="10" t="s">
        <v>5</v>
      </c>
      <c r="E3" s="11" t="s">
        <v>6</v>
      </c>
      <c r="F3" s="12" t="s">
        <v>7</v>
      </c>
      <c r="G3" s="10" t="s">
        <v>8</v>
      </c>
      <c r="H3" s="13" t="s">
        <v>9</v>
      </c>
      <c r="I3" s="13" t="s">
        <v>10</v>
      </c>
      <c r="J3" s="14" t="s">
        <v>11</v>
      </c>
    </row>
    <row r="4" spans="1:23" ht="6" customHeight="1">
      <c r="A4" s="70"/>
      <c r="B4" s="71"/>
      <c r="C4" s="71"/>
      <c r="D4" s="71"/>
      <c r="E4" s="71"/>
      <c r="F4" s="71"/>
      <c r="G4" s="71"/>
      <c r="H4" s="71"/>
      <c r="I4" s="71"/>
      <c r="J4" s="72"/>
    </row>
    <row r="5" spans="1:23" ht="60">
      <c r="A5" s="15">
        <v>1</v>
      </c>
      <c r="B5" s="27" t="s">
        <v>639</v>
      </c>
      <c r="C5" s="27"/>
      <c r="D5" s="24"/>
      <c r="E5" s="25">
        <v>0.05</v>
      </c>
      <c r="F5" s="1">
        <f>ROUND((D5*E5),2)</f>
        <v>0</v>
      </c>
      <c r="G5" s="16">
        <f t="shared" ref="G5:G13" si="0">ROUND((D5*(1+E5)),2)</f>
        <v>0</v>
      </c>
      <c r="H5" s="26" t="s">
        <v>17</v>
      </c>
      <c r="I5" s="26">
        <v>700</v>
      </c>
      <c r="J5" s="17">
        <f>G5*I5</f>
        <v>0</v>
      </c>
    </row>
    <row r="6" spans="1:23" ht="45">
      <c r="A6" s="15">
        <v>2</v>
      </c>
      <c r="B6" s="27" t="s">
        <v>640</v>
      </c>
      <c r="C6" s="27"/>
      <c r="D6" s="24"/>
      <c r="E6" s="25">
        <v>0.05</v>
      </c>
      <c r="F6" s="1">
        <f t="shared" ref="F6:F13" si="1">ROUND((D6*E6),2)</f>
        <v>0</v>
      </c>
      <c r="G6" s="16">
        <f t="shared" si="0"/>
        <v>0</v>
      </c>
      <c r="H6" s="26" t="s">
        <v>17</v>
      </c>
      <c r="I6" s="26">
        <v>50</v>
      </c>
      <c r="J6" s="17">
        <f t="shared" ref="J6:J13" si="2">G6*I6</f>
        <v>0</v>
      </c>
    </row>
    <row r="7" spans="1:23" ht="40.9" customHeight="1">
      <c r="A7" s="15">
        <v>3</v>
      </c>
      <c r="B7" s="31" t="s">
        <v>641</v>
      </c>
      <c r="C7" s="31"/>
      <c r="D7" s="24"/>
      <c r="E7" s="25">
        <v>0.05</v>
      </c>
      <c r="F7" s="1">
        <f t="shared" si="1"/>
        <v>0</v>
      </c>
      <c r="G7" s="16">
        <f t="shared" si="0"/>
        <v>0</v>
      </c>
      <c r="H7" s="26" t="s">
        <v>17</v>
      </c>
      <c r="I7" s="26">
        <v>600</v>
      </c>
      <c r="J7" s="17">
        <f t="shared" si="2"/>
        <v>0</v>
      </c>
    </row>
    <row r="8" spans="1:23" ht="45">
      <c r="A8" s="15">
        <v>4</v>
      </c>
      <c r="B8" s="31" t="s">
        <v>642</v>
      </c>
      <c r="C8" s="31"/>
      <c r="D8" s="24"/>
      <c r="E8" s="25">
        <v>0.05</v>
      </c>
      <c r="F8" s="1">
        <f t="shared" si="1"/>
        <v>0</v>
      </c>
      <c r="G8" s="16">
        <f t="shared" si="0"/>
        <v>0</v>
      </c>
      <c r="H8" s="26" t="s">
        <v>17</v>
      </c>
      <c r="I8" s="26">
        <v>100</v>
      </c>
      <c r="J8" s="17">
        <f t="shared" si="2"/>
        <v>0</v>
      </c>
    </row>
    <row r="9" spans="1:23" ht="30">
      <c r="A9" s="15">
        <v>5</v>
      </c>
      <c r="B9" s="31" t="s">
        <v>643</v>
      </c>
      <c r="C9" s="31"/>
      <c r="D9" s="24"/>
      <c r="E9" s="25">
        <v>0.05</v>
      </c>
      <c r="F9" s="1">
        <f t="shared" si="1"/>
        <v>0</v>
      </c>
      <c r="G9" s="16">
        <f t="shared" si="0"/>
        <v>0</v>
      </c>
      <c r="H9" s="26" t="s">
        <v>17</v>
      </c>
      <c r="I9" s="26">
        <v>30</v>
      </c>
      <c r="J9" s="17">
        <f t="shared" si="2"/>
        <v>0</v>
      </c>
    </row>
    <row r="10" spans="1:23" ht="15">
      <c r="A10" s="15">
        <v>6</v>
      </c>
      <c r="B10" s="31" t="s">
        <v>644</v>
      </c>
      <c r="C10" s="31"/>
      <c r="D10" s="24"/>
      <c r="E10" s="25">
        <v>0.05</v>
      </c>
      <c r="F10" s="1">
        <f t="shared" si="1"/>
        <v>0</v>
      </c>
      <c r="G10" s="16">
        <f t="shared" si="0"/>
        <v>0</v>
      </c>
      <c r="H10" s="26" t="s">
        <v>17</v>
      </c>
      <c r="I10" s="26">
        <v>120</v>
      </c>
      <c r="J10" s="17">
        <f t="shared" si="2"/>
        <v>0</v>
      </c>
    </row>
    <row r="11" spans="1:23" ht="60">
      <c r="A11" s="15">
        <v>7</v>
      </c>
      <c r="B11" s="27" t="s">
        <v>645</v>
      </c>
      <c r="C11" s="27"/>
      <c r="D11" s="24"/>
      <c r="E11" s="25">
        <v>0.05</v>
      </c>
      <c r="F11" s="1">
        <f t="shared" si="1"/>
        <v>0</v>
      </c>
      <c r="G11" s="16">
        <f t="shared" si="0"/>
        <v>0</v>
      </c>
      <c r="H11" s="26" t="s">
        <v>17</v>
      </c>
      <c r="I11" s="26">
        <v>450</v>
      </c>
      <c r="J11" s="17">
        <f t="shared" si="2"/>
        <v>0</v>
      </c>
    </row>
    <row r="12" spans="1:23" ht="27" customHeight="1">
      <c r="A12" s="15">
        <v>8</v>
      </c>
      <c r="B12" s="51" t="s">
        <v>646</v>
      </c>
      <c r="C12" s="42"/>
      <c r="D12" s="56"/>
      <c r="E12" s="40">
        <v>0.05</v>
      </c>
      <c r="F12" s="1">
        <f t="shared" si="1"/>
        <v>0</v>
      </c>
      <c r="G12" s="16">
        <f t="shared" si="0"/>
        <v>0</v>
      </c>
      <c r="H12" s="26" t="s">
        <v>17</v>
      </c>
      <c r="I12" s="26">
        <v>300</v>
      </c>
      <c r="J12" s="17">
        <f t="shared" si="2"/>
        <v>0</v>
      </c>
      <c r="T12" s="6">
        <f t="shared" ref="T12:W12" ca="1" si="3">T12</f>
        <v>0</v>
      </c>
      <c r="U12" s="6">
        <f t="shared" ca="1" si="3"/>
        <v>0</v>
      </c>
      <c r="V12" s="6">
        <f t="shared" ca="1" si="3"/>
        <v>0</v>
      </c>
      <c r="W12" s="6">
        <f t="shared" ca="1" si="3"/>
        <v>0</v>
      </c>
    </row>
    <row r="13" spans="1:23" ht="15">
      <c r="A13" s="48">
        <v>9</v>
      </c>
      <c r="B13" s="46" t="s">
        <v>647</v>
      </c>
      <c r="C13" s="42"/>
      <c r="D13" s="56"/>
      <c r="E13" s="40">
        <v>0.05</v>
      </c>
      <c r="F13" s="1">
        <f t="shared" si="1"/>
        <v>0</v>
      </c>
      <c r="G13" s="16">
        <f t="shared" si="0"/>
        <v>0</v>
      </c>
      <c r="H13" s="52" t="s">
        <v>17</v>
      </c>
      <c r="I13" s="26">
        <v>300</v>
      </c>
      <c r="J13" s="17">
        <f t="shared" si="2"/>
        <v>0</v>
      </c>
    </row>
    <row r="14" spans="1:23">
      <c r="A14" s="18"/>
    </row>
    <row r="15" spans="1:23" ht="15" thickBot="1">
      <c r="A15" s="18"/>
    </row>
    <row r="16" spans="1:23" ht="15.75" thickBot="1">
      <c r="A16" s="18"/>
      <c r="I16" s="20" t="s">
        <v>44</v>
      </c>
      <c r="J16" s="21">
        <f>SUM(J5:J13)</f>
        <v>0</v>
      </c>
    </row>
    <row r="17" spans="1:10">
      <c r="A17" s="18"/>
      <c r="I17" s="22"/>
      <c r="J17" s="23"/>
    </row>
    <row r="18" spans="1:10">
      <c r="A18" s="18"/>
    </row>
    <row r="19" spans="1:10">
      <c r="A19" s="18"/>
    </row>
    <row r="20" spans="1:10">
      <c r="A20" s="18"/>
    </row>
    <row r="21" spans="1:10">
      <c r="A21" s="18"/>
    </row>
    <row r="22" spans="1:10">
      <c r="A22" s="18"/>
      <c r="D22" s="6"/>
      <c r="E22" s="6"/>
      <c r="G22" s="6"/>
      <c r="J22" s="6"/>
    </row>
    <row r="23" spans="1:10">
      <c r="A23" s="18"/>
      <c r="D23" s="6"/>
      <c r="E23" s="6"/>
      <c r="G23" s="6"/>
      <c r="J23" s="6"/>
    </row>
    <row r="24" spans="1:10">
      <c r="A24" s="18"/>
      <c r="D24" s="6"/>
      <c r="E24" s="6"/>
      <c r="G24" s="6"/>
      <c r="J24" s="6"/>
    </row>
    <row r="25" spans="1:10">
      <c r="D25" s="6"/>
      <c r="E25" s="6"/>
      <c r="G25" s="6"/>
      <c r="J25" s="6"/>
    </row>
    <row r="26" spans="1:10">
      <c r="D26" s="6"/>
      <c r="E26" s="6"/>
      <c r="G26" s="6"/>
      <c r="J26" s="6"/>
    </row>
  </sheetData>
  <mergeCells count="2">
    <mergeCell ref="A2:J2"/>
    <mergeCell ref="A4:J4"/>
  </mergeCells>
  <pageMargins left="0.7" right="0.7" top="0.75" bottom="0.75" header="0.3" footer="0.3"/>
  <pageSetup paperSize="9" scale="4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78FF8-7C0C-4AB3-A75E-63E0E2F75705}">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cz. 1 - wędliny</vt:lpstr>
      <vt:lpstr>cz. 2 - mięso</vt:lpstr>
      <vt:lpstr>cz. 3 - pieczywo</vt:lpstr>
      <vt:lpstr>cz. 4 - artykuł suche</vt:lpstr>
      <vt:lpstr>cz. 5 - mrożonki</vt:lpstr>
      <vt:lpstr>cz. 6 - nabiał</vt:lpstr>
      <vt:lpstr>cz. 7 - warzywa</vt:lpstr>
      <vt:lpstr>cz. 8 - ryby</vt:lpstr>
      <vt:lpstr>Arkusz1</vt:lpstr>
      <vt:lpstr>'cz. 2 - mięso'!Obszar_wydruku</vt:lpstr>
      <vt:lpstr>'cz. 3 - pieczywo'!Obszar_wydruku</vt:lpstr>
      <vt:lpstr>'cz. 6 - nabiał'!Obszar_wydruku</vt:lpstr>
      <vt:lpstr>'cz. 7 - warzywa'!Obszar_wydruku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dc:creator>
  <cp:keywords/>
  <dc:description/>
  <cp:lastModifiedBy>Office</cp:lastModifiedBy>
  <cp:revision/>
  <dcterms:created xsi:type="dcterms:W3CDTF">2014-01-22T08:12:46Z</dcterms:created>
  <dcterms:modified xsi:type="dcterms:W3CDTF">2026-06-17T18:42:04Z</dcterms:modified>
  <cp:category/>
  <cp:contentStatus/>
</cp:coreProperties>
</file>